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mc:AlternateContent xmlns:mc="http://schemas.openxmlformats.org/markup-compatibility/2006">
    <mc:Choice Requires="x15">
      <x15ac:absPath xmlns:x15ac="http://schemas.microsoft.com/office/spreadsheetml/2010/11/ac" url="C:\Users\sahoo\OneDrive\デスクトップ\横浜\事務局\CCUS能力評価\能力評価申請\申請書類\最新\"/>
    </mc:Choice>
  </mc:AlternateContent>
  <xr:revisionPtr revIDLastSave="0" documentId="13_ncr:1_{D4442C58-1FEA-454C-9994-E927A46992EB}" xr6:coauthVersionLast="47" xr6:coauthVersionMax="47" xr10:uidLastSave="{00000000-0000-0000-0000-000000000000}"/>
  <bookViews>
    <workbookView xWindow="35535" yWindow="390" windowWidth="21540" windowHeight="12330" tabRatio="746" xr2:uid="{00000000-000D-0000-FFFF-FFFF00000000}"/>
  </bookViews>
  <sheets>
    <sheet name="様式２ 経歴証明書" sheetId="20" r:id="rId1"/>
    <sheet name="（記載例）様式２ 経歴証明書" sheetId="19" r:id="rId2"/>
    <sheet name="数値" sheetId="8" state="hidden" r:id="rId3"/>
  </sheets>
  <definedNames>
    <definedName name="_xlnm.Print_Area" localSheetId="1">'（記載例）様式２ 経歴証明書'!$A$1:$AB$65</definedName>
    <definedName name="_xlnm.Print_Area" localSheetId="0">'様式２ 経歴証明書'!$A$1:$AB$65</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E47" i="19" l="1"/>
  <c r="AE46" i="19"/>
  <c r="AE35" i="19"/>
  <c r="AE34" i="19"/>
  <c r="AE24" i="19"/>
  <c r="AE23" i="19"/>
  <c r="AE24" i="20"/>
  <c r="AE23" i="20"/>
  <c r="AD23" i="20"/>
  <c r="AE47" i="20"/>
  <c r="AE46" i="20"/>
  <c r="AE35" i="20"/>
  <c r="AE34" i="20"/>
  <c r="AD47" i="19" l="1"/>
  <c r="AF47" i="19" s="1"/>
  <c r="AD46" i="19"/>
  <c r="AD47" i="20"/>
  <c r="AD46" i="20"/>
  <c r="AD35" i="20"/>
  <c r="AF35" i="20" s="1"/>
  <c r="AD35" i="19"/>
  <c r="AF46" i="19" l="1"/>
  <c r="AF47" i="20"/>
  <c r="AC50" i="20"/>
  <c r="W49" i="20"/>
  <c r="Q49" i="20"/>
  <c r="AF46" i="20"/>
  <c r="AC46" i="20"/>
  <c r="AC39" i="20"/>
  <c r="AC35" i="20"/>
  <c r="AD34" i="20"/>
  <c r="AF34" i="20" s="1"/>
  <c r="AF36" i="20" s="1"/>
  <c r="AC28" i="20"/>
  <c r="AD24" i="20"/>
  <c r="AC24" i="20"/>
  <c r="W38" i="19"/>
  <c r="AD34" i="19"/>
  <c r="AD24" i="19"/>
  <c r="AD23" i="19"/>
  <c r="AC50" i="19"/>
  <c r="AC46" i="19"/>
  <c r="AC47" i="19" s="1"/>
  <c r="AC39" i="19"/>
  <c r="AC35" i="19"/>
  <c r="AC28" i="19"/>
  <c r="AC24" i="19"/>
  <c r="AF24" i="20" l="1"/>
  <c r="W27" i="20"/>
  <c r="Q27" i="20"/>
  <c r="AF48" i="20"/>
  <c r="Q53" i="20" s="1"/>
  <c r="W42" i="20"/>
  <c r="Q42" i="20"/>
  <c r="AF23" i="20"/>
  <c r="AG23" i="20"/>
  <c r="AC53" i="20"/>
  <c r="W34" i="20"/>
  <c r="W23" i="20"/>
  <c r="AC42" i="20"/>
  <c r="Q34" i="20"/>
  <c r="AC47" i="20"/>
  <c r="Q45" i="20"/>
  <c r="W45" i="20"/>
  <c r="Q38" i="20"/>
  <c r="W38" i="20"/>
  <c r="AC31" i="20"/>
  <c r="Q23" i="20"/>
  <c r="Q49" i="19"/>
  <c r="W49" i="19"/>
  <c r="Q45" i="19"/>
  <c r="W45" i="19"/>
  <c r="Q34" i="19"/>
  <c r="W34" i="19"/>
  <c r="AF34" i="19"/>
  <c r="W27" i="19"/>
  <c r="Q23" i="19"/>
  <c r="AF23" i="19"/>
  <c r="W23" i="19"/>
  <c r="Q27" i="19"/>
  <c r="Q38" i="19"/>
  <c r="AF35" i="19"/>
  <c r="AF24" i="19"/>
  <c r="AC53" i="19"/>
  <c r="AC42" i="19"/>
  <c r="AC31" i="19"/>
  <c r="AF25" i="20" l="1"/>
  <c r="AG25" i="20" s="1"/>
  <c r="W53" i="20"/>
  <c r="AF48" i="19"/>
  <c r="Q53" i="19" s="1"/>
  <c r="AF36" i="19"/>
  <c r="Q42" i="19" s="1"/>
  <c r="AF25" i="19"/>
  <c r="W31" i="19" s="1"/>
  <c r="Q31" i="20" l="1"/>
  <c r="W31" i="20"/>
  <c r="W53" i="19"/>
  <c r="W42" i="19"/>
  <c r="Q31" i="19"/>
  <c r="AG25" i="19"/>
</calcChain>
</file>

<file path=xl/sharedStrings.xml><?xml version="1.0" encoding="utf-8"?>
<sst xmlns="http://schemas.openxmlformats.org/spreadsheetml/2006/main" count="211" uniqueCount="54">
  <si>
    <t>就業年数</t>
    <rPh sb="0" eb="2">
      <t>シュウギョウ</t>
    </rPh>
    <rPh sb="2" eb="4">
      <t>ネンスウ</t>
    </rPh>
    <phoneticPr fontId="1"/>
  </si>
  <si>
    <t>経験年数</t>
    <rPh sb="0" eb="2">
      <t>ケイケン</t>
    </rPh>
    <rPh sb="2" eb="4">
      <t>ネンスウ</t>
    </rPh>
    <phoneticPr fontId="1"/>
  </si>
  <si>
    <t>所在地</t>
    <rPh sb="0" eb="3">
      <t>ショザイチ</t>
    </rPh>
    <phoneticPr fontId="1"/>
  </si>
  <si>
    <t>技能者ＩＤ</t>
    <rPh sb="0" eb="3">
      <t>ギノウシャ</t>
    </rPh>
    <phoneticPr fontId="1"/>
  </si>
  <si>
    <t>氏名</t>
    <rPh sb="0" eb="2">
      <t>シメイ</t>
    </rPh>
    <phoneticPr fontId="1"/>
  </si>
  <si>
    <t>フリガナ</t>
  </si>
  <si>
    <t>申請者</t>
    <rPh sb="0" eb="3">
      <t>シンセイシャ</t>
    </rPh>
    <phoneticPr fontId="1"/>
  </si>
  <si>
    <t>誓約欄</t>
    <rPh sb="0" eb="2">
      <t>セイヤク</t>
    </rPh>
    <rPh sb="2" eb="3">
      <t>ラン</t>
    </rPh>
    <phoneticPr fontId="1"/>
  </si>
  <si>
    <t>この証明事項に事実と相違がある場合には、レベル判定を取り消されても異存のないことを誓約いたします。</t>
    <rPh sb="2" eb="4">
      <t>ショウメイ</t>
    </rPh>
    <rPh sb="4" eb="6">
      <t>ジコウ</t>
    </rPh>
    <rPh sb="7" eb="9">
      <t>ジジツ</t>
    </rPh>
    <rPh sb="10" eb="12">
      <t>ソウイ</t>
    </rPh>
    <rPh sb="15" eb="17">
      <t>バアイ</t>
    </rPh>
    <rPh sb="23" eb="25">
      <t>ハンテイ</t>
    </rPh>
    <rPh sb="26" eb="27">
      <t>ト</t>
    </rPh>
    <rPh sb="28" eb="29">
      <t>ケ</t>
    </rPh>
    <rPh sb="33" eb="35">
      <t>イゾン</t>
    </rPh>
    <rPh sb="41" eb="43">
      <t>セイヤク</t>
    </rPh>
    <phoneticPr fontId="1"/>
  </si>
  <si>
    <t>会社印</t>
    <rPh sb="0" eb="2">
      <t>カイシャ</t>
    </rPh>
    <rPh sb="2" eb="3">
      <t>イン</t>
    </rPh>
    <phoneticPr fontId="1"/>
  </si>
  <si>
    <t>就業期間</t>
    <rPh sb="0" eb="2">
      <t>シュウギョウ</t>
    </rPh>
    <rPh sb="2" eb="4">
      <t>キカン</t>
    </rPh>
    <phoneticPr fontId="1"/>
  </si>
  <si>
    <t>事業者名</t>
    <rPh sb="0" eb="4">
      <t>ジギョウシャメイ</t>
    </rPh>
    <phoneticPr fontId="1"/>
  </si>
  <si>
    <t>合計</t>
    <rPh sb="0" eb="2">
      <t>ゴウケイ</t>
    </rPh>
    <phoneticPr fontId="1"/>
  </si>
  <si>
    <t>証明者</t>
    <rPh sb="0" eb="2">
      <t>ショウメイ</t>
    </rPh>
    <rPh sb="2" eb="3">
      <t>シャ</t>
    </rPh>
    <phoneticPr fontId="1"/>
  </si>
  <si>
    <t>経歴証明書</t>
    <rPh sb="0" eb="2">
      <t>ケイレキ</t>
    </rPh>
    <rPh sb="2" eb="4">
      <t>ショウメイ</t>
    </rPh>
    <rPh sb="4" eb="5">
      <t>ショ</t>
    </rPh>
    <phoneticPr fontId="1"/>
  </si>
  <si>
    <t>：</t>
  </si>
  <si>
    <t>役職名</t>
    <rPh sb="0" eb="3">
      <t>ヤクショクメイ</t>
    </rPh>
    <phoneticPr fontId="1"/>
  </si>
  <si>
    <r>
      <t xml:space="preserve">職種
</t>
    </r>
    <r>
      <rPr>
        <sz val="8"/>
        <color theme="1"/>
        <rFont val="ＭＳ ゴシック"/>
        <family val="3"/>
        <charset val="128"/>
      </rPr>
      <t>(技能者の呼称)</t>
    </r>
    <rPh sb="0" eb="1">
      <t>ショク</t>
    </rPh>
    <rPh sb="1" eb="2">
      <t>シュ</t>
    </rPh>
    <rPh sb="4" eb="7">
      <t>ギノウシャ</t>
    </rPh>
    <rPh sb="8" eb="10">
      <t>コショウ</t>
    </rPh>
    <phoneticPr fontId="1"/>
  </si>
  <si>
    <t>日</t>
    <rPh sb="0" eb="1">
      <t>ニチ</t>
    </rPh>
    <phoneticPr fontId="1"/>
  </si>
  <si>
    <t>～</t>
  </si>
  <si>
    <t>月</t>
    <rPh sb="0" eb="1">
      <t>ツキ</t>
    </rPh>
    <phoneticPr fontId="1"/>
  </si>
  <si>
    <t>技能者</t>
    <rPh sb="0" eb="3">
      <t>ギノウシャ</t>
    </rPh>
    <phoneticPr fontId="1"/>
  </si>
  <si>
    <t>年</t>
    <rPh sb="0" eb="1">
      <t>ネン</t>
    </rPh>
    <phoneticPr fontId="1"/>
  </si>
  <si>
    <t>月</t>
    <rPh sb="0" eb="1">
      <t>ガツ</t>
    </rPh>
    <phoneticPr fontId="1"/>
  </si>
  <si>
    <t>○</t>
  </si>
  <si>
    <t>ー</t>
  </si>
  <si>
    <t>（計算例）</t>
    <rPh sb="1" eb="4">
      <t>ケイサンレイ</t>
    </rPh>
    <phoneticPr fontId="1"/>
  </si>
  <si>
    <t>※就業期間は、建設技能者として就業開始した日の属する月から離職した日の属する月までの月数で計算。</t>
    <rPh sb="1" eb="3">
      <t>シュウギョウ</t>
    </rPh>
    <rPh sb="3" eb="5">
      <t>キカン</t>
    </rPh>
    <rPh sb="7" eb="9">
      <t>ケンセツ</t>
    </rPh>
    <rPh sb="9" eb="12">
      <t>ギノウシャ</t>
    </rPh>
    <rPh sb="15" eb="17">
      <t>シュウギョウ</t>
    </rPh>
    <rPh sb="17" eb="19">
      <t>カイシ</t>
    </rPh>
    <rPh sb="21" eb="22">
      <t>ヒ</t>
    </rPh>
    <rPh sb="23" eb="24">
      <t>ゾク</t>
    </rPh>
    <rPh sb="26" eb="27">
      <t>ツキ</t>
    </rPh>
    <rPh sb="29" eb="31">
      <t>リショク</t>
    </rPh>
    <rPh sb="33" eb="34">
      <t>ヒ</t>
    </rPh>
    <rPh sb="35" eb="36">
      <t>ゾク</t>
    </rPh>
    <rPh sb="38" eb="39">
      <t>ツキ</t>
    </rPh>
    <rPh sb="42" eb="44">
      <t>ツキスウ</t>
    </rPh>
    <rPh sb="45" eb="47">
      <t>ケイサン</t>
    </rPh>
    <phoneticPr fontId="1"/>
  </si>
  <si>
    <t>ヶ月</t>
    <rPh sb="1" eb="2">
      <t>ゲツ</t>
    </rPh>
    <phoneticPr fontId="1"/>
  </si>
  <si>
    <t>（様式２：所属事業者の証明）</t>
    <rPh sb="1" eb="3">
      <t>ヨウシキ</t>
    </rPh>
    <rPh sb="5" eb="7">
      <t>ショゾク</t>
    </rPh>
    <rPh sb="7" eb="10">
      <t>ジギョウシャ</t>
    </rPh>
    <rPh sb="11" eb="13">
      <t>ショウメイ</t>
    </rPh>
    <phoneticPr fontId="1"/>
  </si>
  <si>
    <t>工事に係る申請者の実務経験の内容は、下記のとおりであることを証明します。</t>
    <rPh sb="0" eb="2">
      <t>コウジ</t>
    </rPh>
    <rPh sb="3" eb="4">
      <t>カカ</t>
    </rPh>
    <rPh sb="5" eb="8">
      <t>シンセイシャ</t>
    </rPh>
    <rPh sb="9" eb="11">
      <t>ジツム</t>
    </rPh>
    <rPh sb="11" eb="13">
      <t>ケイケン</t>
    </rPh>
    <rPh sb="14" eb="16">
      <t>ナイヨウ</t>
    </rPh>
    <rPh sb="18" eb="20">
      <t>カキ</t>
    </rPh>
    <rPh sb="30" eb="32">
      <t>ショウメイ</t>
    </rPh>
    <phoneticPr fontId="1"/>
  </si>
  <si>
    <t>建築測量</t>
    <rPh sb="0" eb="4">
      <t>ケンチクソクリョウ</t>
    </rPh>
    <phoneticPr fontId="1"/>
  </si>
  <si>
    <t>氏名</t>
    <rPh sb="0" eb="2">
      <t>シメイ</t>
    </rPh>
    <phoneticPr fontId="1"/>
  </si>
  <si>
    <t>印</t>
    <rPh sb="0" eb="1">
      <t>イン</t>
    </rPh>
    <phoneticPr fontId="1"/>
  </si>
  <si>
    <t>代表印</t>
    <phoneticPr fontId="1"/>
  </si>
  <si>
    <t>建築工事株式会社</t>
    <rPh sb="0" eb="4">
      <t>ケンチクコウジ</t>
    </rPh>
    <rPh sb="4" eb="8">
      <t>カブシキカイシャ</t>
    </rPh>
    <phoneticPr fontId="20"/>
  </si>
  <si>
    <t>○○県××市△△１－１－１</t>
    <phoneticPr fontId="20"/>
  </si>
  <si>
    <t>代表取締役社長</t>
    <rPh sb="0" eb="7">
      <t>ダイヒョウトリシマリヤクシャチョウ</t>
    </rPh>
    <phoneticPr fontId="20"/>
  </si>
  <si>
    <t>測量　太郎</t>
    <rPh sb="0" eb="2">
      <t>ソクリョウ</t>
    </rPh>
    <rPh sb="3" eb="5">
      <t>タロウ</t>
    </rPh>
    <phoneticPr fontId="20"/>
  </si>
  <si>
    <t>墨出　太郎</t>
    <rPh sb="0" eb="1">
      <t>スミ</t>
    </rPh>
    <rPh sb="1" eb="2">
      <t>デ</t>
    </rPh>
    <rPh sb="3" eb="5">
      <t>タロウ</t>
    </rPh>
    <phoneticPr fontId="20"/>
  </si>
  <si>
    <t>スミデ　タロウ</t>
    <phoneticPr fontId="20"/>
  </si>
  <si>
    <t>墨出　太郎</t>
    <phoneticPr fontId="20"/>
  </si>
  <si>
    <t>経験年数のうち職長の年数</t>
    <rPh sb="0" eb="2">
      <t>ケイケン</t>
    </rPh>
    <rPh sb="2" eb="4">
      <t>ネンスウ</t>
    </rPh>
    <rPh sb="7" eb="9">
      <t>ショクチョウ</t>
    </rPh>
    <rPh sb="10" eb="12">
      <t>ネンスウ</t>
    </rPh>
    <phoneticPr fontId="1"/>
  </si>
  <si>
    <t>経験年数のうち班長の年数</t>
    <rPh sb="0" eb="2">
      <t>ケイケン</t>
    </rPh>
    <rPh sb="2" eb="4">
      <t>ネンスウ</t>
    </rPh>
    <rPh sb="7" eb="9">
      <t>ハンチョウ</t>
    </rPh>
    <rPh sb="10" eb="12">
      <t>ネンスウ</t>
    </rPh>
    <phoneticPr fontId="1"/>
  </si>
  <si>
    <t>令和</t>
    <rPh sb="0" eb="2">
      <t>レイワ</t>
    </rPh>
    <phoneticPr fontId="20"/>
  </si>
  <si>
    <t>代表印・役職印</t>
    <phoneticPr fontId="1"/>
  </si>
  <si>
    <t>事業者ID：</t>
    <rPh sb="0" eb="3">
      <t>ジギョウシャ</t>
    </rPh>
    <phoneticPr fontId="1"/>
  </si>
  <si>
    <t>※経歴証明は令和11年3月31日までに能力評価の申請を行う場合に限り提出することができ、経歴証明書に記載可能な期間は令和6年3月31日までとなります。</t>
    <phoneticPr fontId="20"/>
  </si>
  <si>
    <r>
      <t>　転職や離職などによって建設業で就労していない期間がある場合は、就労していた期間ごとに、古い順に入力すること。なお、</t>
    </r>
    <r>
      <rPr>
        <b/>
        <u/>
        <sz val="14"/>
        <color rgb="FFFF0000"/>
        <rFont val="ＭＳ ゴシック"/>
        <family val="3"/>
        <charset val="128"/>
      </rPr>
      <t>最も古い就労期間の起算点は、建設業に関する資格、研修、表彰等を初めて取得した時期を入力するこ</t>
    </r>
    <r>
      <rPr>
        <u/>
        <sz val="14"/>
        <color rgb="FFFF0000"/>
        <rFont val="ＭＳ ゴシック"/>
        <family val="3"/>
        <charset val="128"/>
      </rPr>
      <t>と。</t>
    </r>
    <r>
      <rPr>
        <sz val="14"/>
        <color theme="1"/>
        <rFont val="ＭＳ ゴシック"/>
        <family val="3"/>
        <charset val="128"/>
      </rPr>
      <t xml:space="preserve">
</t>
    </r>
    <phoneticPr fontId="20"/>
  </si>
  <si>
    <t>令和</t>
    <rPh sb="0" eb="2">
      <t>レイワ</t>
    </rPh>
    <phoneticPr fontId="1"/>
  </si>
  <si>
    <t>※経歴証明は2029年3月31日までに能力評価の申請を行う場合に限り提出することができ、経歴証明書に記載可能な期間は2024年3月31日までとなります。</t>
    <phoneticPr fontId="20"/>
  </si>
  <si>
    <t>※経歴証明は2029年3月31日までに能力評価の申請を行う場合に限り提出することができ、経歴証明書に記載可能な期間は2024年3月31日までとなっています。
 （2024年4月1日以降の就業期間はCCUSに蓄積された情報が評価対象となるため、経歴証明書に2024年4月1日以降の期間を記載しても、評価の対象は2024年3月31日までの期間となります）</t>
    <phoneticPr fontId="1"/>
  </si>
  <si>
    <t>※経歴証明は2029年3月31日までに能力評価の申請を行う場合に限り提出することができ、経歴証明書に記載可能な期間は2024年3月31日までとなっています。
（2024年4月1日以降の就業期間はCCUSに蓄積された情報が評価対象となるため、経歴証明書に2024年4月1日以降の期間を記載しても、評価の対象は2024年3月31日までの期間となります）</t>
    <phoneticPr fontId="1"/>
  </si>
  <si>
    <r>
      <t>就業期間：2008年4月10日～2018年5月25日　→　2008年年4月～2018年5月　→　</t>
    </r>
    <r>
      <rPr>
        <b/>
        <u/>
        <sz val="14"/>
        <color theme="1"/>
        <rFont val="ＭＳ ゴシック"/>
        <family val="3"/>
        <charset val="128"/>
      </rPr>
      <t>10年2ヶ月</t>
    </r>
    <rPh sb="0" eb="2">
      <t>シュウギョウ</t>
    </rPh>
    <rPh sb="2" eb="4">
      <t>キカン</t>
    </rPh>
    <rPh sb="9" eb="10">
      <t>ネン</t>
    </rPh>
    <rPh sb="11" eb="12">
      <t>ガツ</t>
    </rPh>
    <rPh sb="14" eb="15">
      <t>ニチ</t>
    </rPh>
    <rPh sb="20" eb="21">
      <t>ネン</t>
    </rPh>
    <rPh sb="22" eb="23">
      <t>ガツ</t>
    </rPh>
    <rPh sb="25" eb="26">
      <t>ニチ</t>
    </rPh>
    <rPh sb="33" eb="34">
      <t>ネン</t>
    </rPh>
    <rPh sb="34" eb="35">
      <t>ネン</t>
    </rPh>
    <rPh sb="36" eb="37">
      <t>ガツ</t>
    </rPh>
    <rPh sb="42" eb="43">
      <t>ネン</t>
    </rPh>
    <rPh sb="44" eb="45">
      <t>ガツ</t>
    </rPh>
    <rPh sb="50" eb="51">
      <t>ネン</t>
    </rPh>
    <rPh sb="53" eb="54">
      <t>ゲツ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</si>
</sst>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
    <numFmt numFmtId="177" formatCode="0_ "/>
    <numFmt numFmtId="178" formatCode="0;\-0;;@"/>
  </numFmts>
  <fonts count="64" x14ac:knownFonts="1">
    <font>
      <sz val="11"/>
      <color theme="1"/>
      <name val="游ゴシック"/>
      <family val="3"/>
      <scheme val="minor"/>
    </font>
    <font>
      <sz val="6"/>
      <name val="游ゴシック"/>
      <family val="3"/>
    </font>
    <font>
      <sz val="12"/>
      <color theme="1"/>
      <name val="ＭＳ ゴシック"/>
      <family val="3"/>
    </font>
    <font>
      <sz val="14"/>
      <color theme="1"/>
      <name val="ＭＳ ゴシック"/>
      <family val="3"/>
    </font>
    <font>
      <sz val="11"/>
      <color theme="1"/>
      <name val="ＭＳ ゴシック"/>
      <family val="3"/>
    </font>
    <font>
      <sz val="12"/>
      <color theme="1"/>
      <name val="游ゴシック"/>
      <family val="2"/>
      <scheme val="minor"/>
    </font>
    <font>
      <sz val="6"/>
      <color theme="1"/>
      <name val="ＭＳ ゴシック"/>
      <family val="3"/>
    </font>
    <font>
      <sz val="14"/>
      <color theme="1"/>
      <name val="游ゴシック"/>
      <family val="2"/>
      <scheme val="minor"/>
    </font>
    <font>
      <sz val="18"/>
      <color theme="1"/>
      <name val="ＭＳ ゴシック"/>
      <family val="3"/>
    </font>
    <font>
      <sz val="16"/>
      <color theme="1"/>
      <name val="ＭＳ ゴシック"/>
      <family val="3"/>
    </font>
    <font>
      <sz val="14"/>
      <color rgb="FFFF0000"/>
      <name val="ＭＳ ゴシック"/>
      <family val="3"/>
    </font>
    <font>
      <sz val="10"/>
      <color rgb="FFFF0000"/>
      <name val="ＭＳ ゴシック"/>
      <family val="3"/>
    </font>
    <font>
      <sz val="14"/>
      <name val="ＭＳ ゴシック"/>
      <family val="3"/>
    </font>
    <font>
      <sz val="12"/>
      <color rgb="FFFF0000"/>
      <name val="ＭＳ ゴシック"/>
      <family val="3"/>
    </font>
    <font>
      <b/>
      <sz val="18"/>
      <color theme="1"/>
      <name val="ＭＳ ゴシック"/>
      <family val="3"/>
    </font>
    <font>
      <sz val="8"/>
      <color theme="1"/>
      <name val="ＭＳ ゴシック"/>
      <family val="3"/>
      <charset val="128"/>
    </font>
    <font>
      <b/>
      <u/>
      <sz val="14"/>
      <color rgb="FFFF0000"/>
      <name val="ＭＳ ゴシック"/>
      <family val="3"/>
      <charset val="128"/>
    </font>
    <font>
      <u/>
      <sz val="14"/>
      <color rgb="FFFF0000"/>
      <name val="ＭＳ ゴシック"/>
      <family val="3"/>
      <charset val="128"/>
    </font>
    <font>
      <sz val="14"/>
      <color theme="1"/>
      <name val="ＭＳ ゴシック"/>
      <family val="3"/>
      <charset val="128"/>
    </font>
    <font>
      <b/>
      <u/>
      <sz val="14"/>
      <color theme="1"/>
      <name val="ＭＳ ゴシック"/>
      <family val="3"/>
      <charset val="128"/>
    </font>
    <font>
      <sz val="6"/>
      <name val="游ゴシック"/>
      <family val="3"/>
      <charset val="128"/>
      <scheme val="minor"/>
    </font>
    <font>
      <b/>
      <sz val="18"/>
      <color theme="1"/>
      <name val="游ゴシック"/>
      <family val="3"/>
      <scheme val="minor"/>
    </font>
    <font>
      <b/>
      <sz val="18"/>
      <color theme="1"/>
      <name val="游ゴシック"/>
      <family val="2"/>
      <scheme val="minor"/>
    </font>
    <font>
      <sz val="24"/>
      <color theme="1"/>
      <name val="ＭＳ ゴシック"/>
      <family val="3"/>
    </font>
    <font>
      <b/>
      <sz val="14"/>
      <color rgb="FFFFC9C9"/>
      <name val="ＭＳ ゴシック"/>
      <family val="3"/>
      <charset val="128"/>
    </font>
    <font>
      <b/>
      <sz val="11"/>
      <color rgb="FFFFC9C9"/>
      <name val="ＭＳ ゴシック"/>
      <family val="3"/>
      <charset val="128"/>
    </font>
    <font>
      <sz val="24"/>
      <color rgb="FFFF0000"/>
      <name val="ＭＳ ゴシック"/>
      <family val="3"/>
    </font>
    <font>
      <sz val="11"/>
      <color rgb="FFFF0000"/>
      <name val="游ゴシック"/>
      <family val="3"/>
      <scheme val="minor"/>
    </font>
    <font>
      <sz val="18"/>
      <color rgb="FFFF0000"/>
      <name val="ＭＳ ゴシック"/>
      <family val="3"/>
    </font>
    <font>
      <sz val="14"/>
      <color rgb="FFFF0000"/>
      <name val="ＭＳ ゴシック"/>
      <family val="3"/>
      <charset val="128"/>
    </font>
    <font>
      <b/>
      <sz val="18"/>
      <color rgb="FFFF0000"/>
      <name val="ＭＳ ゴシック"/>
      <family val="3"/>
    </font>
    <font>
      <b/>
      <sz val="18"/>
      <color rgb="FFFF0000"/>
      <name val="游ゴシック"/>
      <family val="3"/>
      <scheme val="minor"/>
    </font>
    <font>
      <b/>
      <sz val="18"/>
      <color rgb="FFFF0000"/>
      <name val="游ゴシック"/>
      <family val="2"/>
      <scheme val="minor"/>
    </font>
    <font>
      <b/>
      <sz val="18"/>
      <color rgb="FFFF0000"/>
      <name val="游ゴシック"/>
      <family val="3"/>
      <charset val="128"/>
      <scheme val="minor"/>
    </font>
    <font>
      <sz val="11"/>
      <color theme="2" tint="-9.9978637043366805E-2"/>
      <name val="游ゴシック"/>
      <family val="3"/>
      <scheme val="minor"/>
    </font>
    <font>
      <sz val="18"/>
      <color theme="2" tint="-9.9978637043366805E-2"/>
      <name val="ＭＳ ゴシック"/>
      <family val="3"/>
    </font>
    <font>
      <sz val="16"/>
      <color theme="2" tint="-9.9978637043366805E-2"/>
      <name val="ＭＳ ゴシック"/>
      <family val="3"/>
    </font>
    <font>
      <sz val="12"/>
      <color theme="2" tint="-9.9978637043366805E-2"/>
      <name val="ＭＳ ゴシック"/>
      <family val="3"/>
    </font>
    <font>
      <sz val="14"/>
      <color theme="2" tint="-9.9978637043366805E-2"/>
      <name val="ＭＳ ゴシック"/>
      <family val="3"/>
    </font>
    <font>
      <sz val="14"/>
      <color theme="2" tint="-0.499984740745262"/>
      <name val="ＭＳ ゴシック"/>
      <family val="3"/>
    </font>
    <font>
      <sz val="12"/>
      <color theme="2" tint="-0.499984740745262"/>
      <name val="ＭＳ ゴシック"/>
      <family val="3"/>
    </font>
    <font>
      <sz val="12"/>
      <color theme="2" tint="-0.499984740745262"/>
      <name val="游ゴシック"/>
      <family val="2"/>
      <scheme val="minor"/>
    </font>
    <font>
      <sz val="11"/>
      <color theme="2" tint="-0.499984740745262"/>
      <name val="ＭＳ ゴシック"/>
      <family val="3"/>
    </font>
    <font>
      <sz val="12"/>
      <color theme="1"/>
      <name val="ＭＳ ゴシック"/>
      <family val="3"/>
      <charset val="128"/>
    </font>
    <font>
      <sz val="12"/>
      <color theme="2" tint="-0.499984740745262"/>
      <name val="游ゴシック"/>
      <family val="3"/>
      <charset val="128"/>
      <scheme val="minor"/>
    </font>
    <font>
      <sz val="11"/>
      <color theme="2" tint="-0.499984740745262"/>
      <name val="游ゴシック"/>
      <family val="3"/>
      <charset val="128"/>
      <scheme val="minor"/>
    </font>
    <font>
      <sz val="24"/>
      <color theme="1"/>
      <name val="ＭＳ ゴシック"/>
      <family val="3"/>
      <charset val="128"/>
    </font>
    <font>
      <sz val="18"/>
      <color theme="1"/>
      <name val="ＭＳ ゴシック"/>
      <family val="3"/>
      <charset val="128"/>
    </font>
    <font>
      <b/>
      <sz val="18"/>
      <color theme="1"/>
      <name val="游ゴシック"/>
      <family val="3"/>
      <charset val="128"/>
      <scheme val="minor"/>
    </font>
    <font>
      <b/>
      <sz val="12"/>
      <color theme="1"/>
      <name val="ＭＳ ゴシック"/>
      <family val="3"/>
      <charset val="128"/>
    </font>
    <font>
      <b/>
      <sz val="16"/>
      <color theme="1"/>
      <name val="ＭＳ ゴシック"/>
      <family val="3"/>
      <charset val="128"/>
    </font>
    <font>
      <sz val="14"/>
      <name val="ＭＳ ゴシック"/>
      <family val="3"/>
      <charset val="128"/>
    </font>
    <font>
      <sz val="9"/>
      <color rgb="FFFF0000"/>
      <name val="ＭＳ ゴシック"/>
      <family val="3"/>
    </font>
    <font>
      <sz val="10"/>
      <color rgb="FFFF0000"/>
      <name val="ＭＳ ゴシック"/>
      <family val="3"/>
      <charset val="128"/>
    </font>
    <font>
      <b/>
      <sz val="13"/>
      <color theme="1"/>
      <name val="ＭＳ ゴシック"/>
      <family val="3"/>
      <charset val="128"/>
    </font>
    <font>
      <sz val="14"/>
      <color theme="2" tint="-0.249977111117893"/>
      <name val="ＭＳ ゴシック"/>
      <family val="3"/>
    </font>
    <font>
      <sz val="12"/>
      <color theme="2" tint="-0.249977111117893"/>
      <name val="游ゴシック"/>
      <family val="3"/>
      <charset val="128"/>
      <scheme val="minor"/>
    </font>
    <font>
      <sz val="12"/>
      <color theme="2" tint="-0.249977111117893"/>
      <name val="游ゴシック"/>
      <family val="2"/>
      <scheme val="minor"/>
    </font>
    <font>
      <sz val="12"/>
      <color theme="2" tint="-0.249977111117893"/>
      <name val="ＭＳ ゴシック"/>
      <family val="3"/>
    </font>
    <font>
      <sz val="11"/>
      <color theme="2" tint="-0.249977111117893"/>
      <name val="ＭＳ ゴシック"/>
      <family val="3"/>
    </font>
    <font>
      <sz val="11"/>
      <color theme="2" tint="-0.249977111117893"/>
      <name val="游ゴシック"/>
      <family val="3"/>
      <scheme val="minor"/>
    </font>
    <font>
      <sz val="11"/>
      <color theme="2" tint="-0.249977111117893"/>
      <name val="游ゴシック"/>
      <family val="3"/>
      <charset val="128"/>
      <scheme val="minor"/>
    </font>
    <font>
      <b/>
      <sz val="9"/>
      <color rgb="FFFF0000"/>
      <name val="ＭＳ ゴシック"/>
      <family val="3"/>
      <charset val="128"/>
    </font>
    <font>
      <b/>
      <sz val="10"/>
      <color rgb="FFFF0000"/>
      <name val="ＭＳ ゴシック"/>
      <family val="3"/>
      <charset val="128"/>
    </font>
  </fonts>
  <fills count="6">
    <fill>
      <patternFill patternType="none"/>
    </fill>
    <fill>
      <patternFill patternType="gray125"/>
    </fill>
    <fill>
      <patternFill patternType="solid">
        <fgColor theme="6" tint="0.79998168889431442"/>
        <bgColor indexed="64"/>
      </patternFill>
    </fill>
    <fill>
      <patternFill patternType="solid">
        <fgColor theme="2"/>
        <bgColor indexed="64"/>
      </patternFill>
    </fill>
    <fill>
      <patternFill patternType="solid">
        <fgColor theme="0"/>
        <bgColor indexed="64"/>
      </patternFill>
    </fill>
    <fill>
      <patternFill patternType="solid">
        <fgColor rgb="FFE7E6E6"/>
        <bgColor indexed="64"/>
      </patternFill>
    </fill>
  </fills>
  <borders count="30">
    <border>
      <left/>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dotted">
        <color indexed="64"/>
      </bottom>
      <diagonal/>
    </border>
    <border>
      <left style="medium">
        <color indexed="64"/>
      </left>
      <right style="medium">
        <color indexed="64"/>
      </right>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medium">
        <color indexed="64"/>
      </top>
      <bottom style="medium">
        <color indexed="64"/>
      </bottom>
      <diagonal/>
    </border>
    <border>
      <left/>
      <right/>
      <top/>
      <bottom style="medium">
        <color indexed="64"/>
      </bottom>
      <diagonal/>
    </border>
    <border>
      <left style="thin">
        <color indexed="64"/>
      </left>
      <right/>
      <top style="medium">
        <color indexed="64"/>
      </top>
      <bottom/>
      <diagonal/>
    </border>
    <border>
      <left style="medium">
        <color indexed="64"/>
      </left>
      <right/>
      <top style="dotted">
        <color indexed="64"/>
      </top>
      <bottom/>
      <diagonal/>
    </border>
    <border>
      <left/>
      <right/>
      <top style="dotted">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thin">
        <color auto="1"/>
      </left>
      <right/>
      <top style="medium">
        <color indexed="64"/>
      </top>
      <bottom style="medium">
        <color indexed="64"/>
      </bottom>
      <diagonal/>
    </border>
    <border>
      <left style="thin">
        <color indexed="64"/>
      </left>
      <right/>
      <top/>
      <bottom/>
      <diagonal/>
    </border>
    <border>
      <left style="thin">
        <color indexed="64"/>
      </left>
      <right/>
      <top/>
      <bottom style="medium">
        <color indexed="64"/>
      </bottom>
      <diagonal/>
    </border>
    <border>
      <left style="medium">
        <color indexed="64"/>
      </left>
      <right style="medium">
        <color indexed="64"/>
      </right>
      <top style="thin">
        <color auto="1"/>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right style="medium">
        <color indexed="64"/>
      </right>
      <top style="dotted">
        <color indexed="64"/>
      </top>
      <bottom/>
      <diagonal/>
    </border>
  </borders>
  <cellStyleXfs count="1">
    <xf numFmtId="0" fontId="0" fillId="0" borderId="0">
      <alignment vertical="center"/>
    </xf>
  </cellStyleXfs>
  <cellXfs count="295">
    <xf numFmtId="0" fontId="0" fillId="0" borderId="0" xfId="0">
      <alignment vertical="center"/>
    </xf>
    <xf numFmtId="0" fontId="2" fillId="0" borderId="0" xfId="0" applyFont="1">
      <alignment vertical="center"/>
    </xf>
    <xf numFmtId="0" fontId="2" fillId="0" borderId="5" xfId="0" applyFont="1" applyBorder="1" applyAlignment="1">
      <alignment horizontal="center" vertical="center"/>
    </xf>
    <xf numFmtId="0" fontId="2" fillId="0" borderId="0" xfId="0" applyFont="1" applyProtection="1">
      <alignment vertical="center"/>
      <protection locked="0"/>
    </xf>
    <xf numFmtId="0" fontId="6" fillId="0" borderId="0" xfId="0" applyFont="1" applyAlignment="1">
      <alignment vertical="top"/>
    </xf>
    <xf numFmtId="0" fontId="7" fillId="0" borderId="0" xfId="0" applyFont="1">
      <alignment vertical="center"/>
    </xf>
    <xf numFmtId="0" fontId="5" fillId="0" borderId="0" xfId="0" applyFont="1">
      <alignment vertical="center"/>
    </xf>
    <xf numFmtId="0" fontId="0" fillId="0" borderId="0" xfId="0" applyAlignment="1">
      <alignment vertical="top"/>
    </xf>
    <xf numFmtId="0" fontId="2" fillId="0" borderId="0" xfId="0" applyFont="1" applyAlignment="1">
      <alignment horizontal="right" vertical="center" indent="2"/>
    </xf>
    <xf numFmtId="0" fontId="10" fillId="0" borderId="0" xfId="0" applyFont="1">
      <alignment vertical="center"/>
    </xf>
    <xf numFmtId="0" fontId="3" fillId="0" borderId="0" xfId="0" applyFont="1">
      <alignment vertical="center"/>
    </xf>
    <xf numFmtId="0" fontId="2" fillId="0" borderId="2" xfId="0" applyFont="1" applyBorder="1" applyAlignment="1">
      <alignment horizontal="center" vertical="center"/>
    </xf>
    <xf numFmtId="0" fontId="11" fillId="0" borderId="0" xfId="0" applyFont="1">
      <alignment vertical="center"/>
    </xf>
    <xf numFmtId="0" fontId="4" fillId="0" borderId="0" xfId="0" applyFont="1">
      <alignment vertical="center"/>
    </xf>
    <xf numFmtId="0" fontId="4" fillId="0" borderId="0" xfId="0" applyFont="1" applyAlignment="1">
      <alignment horizontal="left" vertical="center" indent="1"/>
    </xf>
    <xf numFmtId="0" fontId="2" fillId="0" borderId="9" xfId="0" applyFont="1" applyBorder="1">
      <alignment vertical="center"/>
    </xf>
    <xf numFmtId="0" fontId="2" fillId="0" borderId="0" xfId="0" applyFont="1" applyAlignment="1">
      <alignment vertical="center" wrapText="1"/>
    </xf>
    <xf numFmtId="0" fontId="12" fillId="0" borderId="0" xfId="0" applyFont="1">
      <alignment vertical="center"/>
    </xf>
    <xf numFmtId="0" fontId="2" fillId="0" borderId="0" xfId="0" applyFont="1" applyAlignment="1" applyProtection="1">
      <alignment horizontal="center" vertical="center"/>
      <protection locked="0"/>
    </xf>
    <xf numFmtId="0" fontId="9" fillId="0" borderId="0" xfId="0" applyFont="1" applyAlignment="1">
      <alignment horizontal="right" vertical="center"/>
    </xf>
    <xf numFmtId="14" fontId="2" fillId="0" borderId="0" xfId="0" applyNumberFormat="1" applyFont="1" applyAlignment="1">
      <alignment horizontal="center" vertical="center"/>
    </xf>
    <xf numFmtId="0" fontId="2" fillId="0" borderId="0" xfId="0" applyFont="1" applyAlignment="1">
      <alignment horizontal="center" vertical="center"/>
    </xf>
    <xf numFmtId="176" fontId="2" fillId="0" borderId="0" xfId="0" applyNumberFormat="1" applyFont="1" applyAlignment="1">
      <alignment horizontal="center" vertical="center"/>
    </xf>
    <xf numFmtId="0" fontId="4" fillId="0" borderId="0" xfId="0" applyFont="1" applyAlignment="1">
      <alignment horizontal="left" vertical="center"/>
    </xf>
    <xf numFmtId="0" fontId="3" fillId="0" borderId="0" xfId="0" applyFont="1" applyAlignment="1">
      <alignment horizontal="center" vertical="center" wrapText="1"/>
    </xf>
    <xf numFmtId="0" fontId="3" fillId="0" borderId="0" xfId="0" applyFont="1" applyAlignment="1">
      <alignment horizontal="right" vertical="center"/>
    </xf>
    <xf numFmtId="0" fontId="3" fillId="0" borderId="0" xfId="0" applyFont="1" applyAlignment="1">
      <alignment horizontal="center" vertical="center"/>
    </xf>
    <xf numFmtId="0" fontId="3" fillId="0" borderId="0" xfId="0" applyFont="1" applyAlignment="1">
      <alignment horizontal="left" vertical="center"/>
    </xf>
    <xf numFmtId="0" fontId="3" fillId="3" borderId="0" xfId="0" applyFont="1" applyFill="1">
      <alignment vertical="center"/>
    </xf>
    <xf numFmtId="0" fontId="5" fillId="4" borderId="6" xfId="0" applyFont="1" applyFill="1" applyBorder="1">
      <alignment vertical="center"/>
    </xf>
    <xf numFmtId="0" fontId="5" fillId="4" borderId="9" xfId="0" applyFont="1" applyFill="1" applyBorder="1">
      <alignment vertical="center"/>
    </xf>
    <xf numFmtId="0" fontId="2" fillId="4" borderId="9" xfId="0" applyFont="1" applyFill="1" applyBorder="1" applyAlignment="1" applyProtection="1">
      <alignment vertical="center" wrapText="1"/>
      <protection locked="0"/>
    </xf>
    <xf numFmtId="0" fontId="2" fillId="4" borderId="8" xfId="0" applyFont="1" applyFill="1" applyBorder="1">
      <alignment vertical="center"/>
    </xf>
    <xf numFmtId="0" fontId="2" fillId="4" borderId="14" xfId="0" applyFont="1" applyFill="1" applyBorder="1">
      <alignment vertical="center"/>
    </xf>
    <xf numFmtId="0" fontId="2" fillId="4" borderId="14" xfId="0" applyFont="1" applyFill="1" applyBorder="1" applyAlignment="1">
      <alignment horizontal="center" vertical="center"/>
    </xf>
    <xf numFmtId="0" fontId="2" fillId="4" borderId="14" xfId="0" applyFont="1" applyFill="1" applyBorder="1" applyProtection="1">
      <alignment vertical="center"/>
      <protection locked="0"/>
    </xf>
    <xf numFmtId="0" fontId="10" fillId="3" borderId="0" xfId="0" applyFont="1" applyFill="1">
      <alignment vertical="center"/>
    </xf>
    <xf numFmtId="0" fontId="24" fillId="3" borderId="0" xfId="0" applyFont="1" applyFill="1" applyAlignment="1">
      <alignment horizontal="right" vertical="center"/>
    </xf>
    <xf numFmtId="0" fontId="13" fillId="2" borderId="0" xfId="0" applyFont="1" applyFill="1">
      <alignment vertical="center"/>
    </xf>
    <xf numFmtId="0" fontId="34" fillId="0" borderId="0" xfId="0" applyFont="1">
      <alignment vertical="center"/>
    </xf>
    <xf numFmtId="0" fontId="35" fillId="0" borderId="0" xfId="0" applyFont="1" applyAlignment="1">
      <alignment horizontal="center" vertical="center"/>
    </xf>
    <xf numFmtId="0" fontId="36" fillId="0" borderId="0" xfId="0" applyFont="1" applyAlignment="1">
      <alignment horizontal="center" vertical="center"/>
    </xf>
    <xf numFmtId="0" fontId="37" fillId="0" borderId="0" xfId="0" applyFont="1">
      <alignment vertical="center"/>
    </xf>
    <xf numFmtId="0" fontId="38" fillId="0" borderId="0" xfId="0" applyFont="1" applyAlignment="1">
      <alignment horizontal="right" vertical="center"/>
    </xf>
    <xf numFmtId="0" fontId="38" fillId="0" borderId="0" xfId="0" applyFont="1">
      <alignment vertical="center"/>
    </xf>
    <xf numFmtId="0" fontId="37" fillId="0" borderId="0" xfId="0" applyFont="1" applyAlignment="1">
      <alignment horizontal="center" vertical="center"/>
    </xf>
    <xf numFmtId="0" fontId="38" fillId="0" borderId="0" xfId="0" applyFont="1" applyAlignment="1">
      <alignment horizontal="center" vertical="center" wrapText="1"/>
    </xf>
    <xf numFmtId="0" fontId="39" fillId="0" borderId="0" xfId="0" applyFont="1" applyAlignment="1">
      <alignment horizontal="center" vertical="center" wrapText="1"/>
    </xf>
    <xf numFmtId="0" fontId="40" fillId="0" borderId="0" xfId="0" applyFont="1" applyAlignment="1">
      <alignment horizontal="center" vertical="center"/>
    </xf>
    <xf numFmtId="0" fontId="40" fillId="0" borderId="0" xfId="0" applyFont="1">
      <alignment vertical="center"/>
    </xf>
    <xf numFmtId="0" fontId="41" fillId="0" borderId="0" xfId="0" applyFont="1">
      <alignment vertical="center"/>
    </xf>
    <xf numFmtId="0" fontId="42" fillId="0" borderId="0" xfId="0" applyFont="1">
      <alignment vertical="center"/>
    </xf>
    <xf numFmtId="0" fontId="42" fillId="0" borderId="0" xfId="0" applyFont="1" applyAlignment="1">
      <alignment vertical="top"/>
    </xf>
    <xf numFmtId="0" fontId="42" fillId="0" borderId="0" xfId="0" applyFont="1" applyAlignment="1">
      <alignment horizontal="left" vertical="center"/>
    </xf>
    <xf numFmtId="0" fontId="44" fillId="0" borderId="0" xfId="0" applyFont="1">
      <alignment vertical="center"/>
    </xf>
    <xf numFmtId="14" fontId="44" fillId="0" borderId="0" xfId="0" applyNumberFormat="1" applyFont="1">
      <alignment vertical="center"/>
    </xf>
    <xf numFmtId="0" fontId="45" fillId="0" borderId="0" xfId="0" applyFont="1">
      <alignment vertical="center"/>
    </xf>
    <xf numFmtId="0" fontId="49" fillId="0" borderId="0" xfId="0" applyFont="1">
      <alignment vertical="center"/>
    </xf>
    <xf numFmtId="0" fontId="50" fillId="0" borderId="0" xfId="0" applyFont="1" applyAlignment="1">
      <alignment horizontal="right" vertical="center"/>
    </xf>
    <xf numFmtId="0" fontId="52" fillId="0" borderId="0" xfId="0" applyFont="1">
      <alignment vertical="center"/>
    </xf>
    <xf numFmtId="0" fontId="54" fillId="0" borderId="0" xfId="0" applyFont="1" applyAlignment="1">
      <alignment horizontal="left" vertical="center" indent="1"/>
    </xf>
    <xf numFmtId="0" fontId="55" fillId="0" borderId="0" xfId="0" applyFont="1" applyAlignment="1">
      <alignment horizontal="center" vertical="center" wrapText="1"/>
    </xf>
    <xf numFmtId="14" fontId="56" fillId="0" borderId="0" xfId="0" applyNumberFormat="1" applyFont="1">
      <alignment vertical="center"/>
    </xf>
    <xf numFmtId="0" fontId="56" fillId="0" borderId="0" xfId="0" applyFont="1">
      <alignment vertical="center"/>
    </xf>
    <xf numFmtId="0" fontId="57" fillId="0" borderId="0" xfId="0" applyFont="1">
      <alignment vertical="center"/>
    </xf>
    <xf numFmtId="0" fontId="58" fillId="0" borderId="0" xfId="0" applyFont="1">
      <alignment vertical="center"/>
    </xf>
    <xf numFmtId="0" fontId="59" fillId="0" borderId="0" xfId="0" applyFont="1">
      <alignment vertical="center"/>
    </xf>
    <xf numFmtId="0" fontId="60" fillId="0" borderId="0" xfId="0" applyFont="1">
      <alignment vertical="center"/>
    </xf>
    <xf numFmtId="0" fontId="61" fillId="0" borderId="0" xfId="0" applyFont="1">
      <alignment vertical="center"/>
    </xf>
    <xf numFmtId="0" fontId="58" fillId="0" borderId="0" xfId="0" applyFont="1" applyAlignment="1">
      <alignment horizontal="center" vertical="center"/>
    </xf>
    <xf numFmtId="0" fontId="0" fillId="0" borderId="0" xfId="0" applyProtection="1">
      <alignment vertical="center"/>
      <protection locked="0"/>
    </xf>
    <xf numFmtId="0" fontId="0" fillId="3" borderId="0" xfId="0" applyFill="1" applyProtection="1">
      <alignment vertical="center"/>
      <protection locked="0"/>
    </xf>
    <xf numFmtId="0" fontId="2" fillId="2" borderId="0" xfId="0" applyFont="1" applyFill="1" applyProtection="1">
      <alignment vertical="center"/>
      <protection locked="0"/>
    </xf>
    <xf numFmtId="0" fontId="2" fillId="0" borderId="0" xfId="0" applyFont="1" applyAlignment="1" applyProtection="1">
      <alignment horizontal="right" vertical="center" indent="2"/>
      <protection locked="0"/>
    </xf>
    <xf numFmtId="0" fontId="10" fillId="3" borderId="0" xfId="0" applyFont="1" applyFill="1" applyProtection="1">
      <alignment vertical="center"/>
      <protection locked="0"/>
    </xf>
    <xf numFmtId="0" fontId="24" fillId="3" borderId="0" xfId="0" applyFont="1" applyFill="1" applyAlignment="1" applyProtection="1">
      <alignment horizontal="right" vertical="center"/>
      <protection locked="0"/>
    </xf>
    <xf numFmtId="0" fontId="3" fillId="3" borderId="0" xfId="0" applyFont="1" applyFill="1" applyProtection="1">
      <alignment vertical="center"/>
      <protection locked="0"/>
    </xf>
    <xf numFmtId="0" fontId="4" fillId="0" borderId="0" xfId="0" applyFont="1" applyAlignment="1" applyProtection="1">
      <alignment horizontal="left" vertical="center"/>
      <protection locked="0"/>
    </xf>
    <xf numFmtId="0" fontId="4" fillId="0" borderId="0" xfId="0" applyFont="1" applyProtection="1">
      <alignment vertical="center"/>
      <protection locked="0"/>
    </xf>
    <xf numFmtId="0" fontId="25" fillId="3" borderId="0" xfId="0" applyFont="1" applyFill="1" applyAlignment="1" applyProtection="1">
      <alignment horizontal="left" vertical="center"/>
      <protection locked="0"/>
    </xf>
    <xf numFmtId="0" fontId="4" fillId="5" borderId="0" xfId="0" applyFont="1" applyFill="1" applyAlignment="1">
      <alignment horizontal="left" vertical="center"/>
    </xf>
    <xf numFmtId="0" fontId="25" fillId="5" borderId="0" xfId="0" applyFont="1" applyFill="1" applyAlignment="1">
      <alignment horizontal="left" vertical="center"/>
    </xf>
    <xf numFmtId="14" fontId="2" fillId="0" borderId="0" xfId="0" applyNumberFormat="1" applyFont="1" applyAlignment="1" applyProtection="1">
      <alignment horizontal="center" vertical="center"/>
      <protection locked="0"/>
    </xf>
    <xf numFmtId="176" fontId="2" fillId="0" borderId="0" xfId="0" applyNumberFormat="1" applyFont="1" applyAlignment="1" applyProtection="1">
      <alignment horizontal="center" vertical="center"/>
      <protection locked="0"/>
    </xf>
    <xf numFmtId="0" fontId="3" fillId="0" borderId="0" xfId="0" applyFont="1" applyProtection="1">
      <alignment vertical="center"/>
      <protection locked="0"/>
    </xf>
    <xf numFmtId="0" fontId="7" fillId="0" borderId="0" xfId="0" applyFont="1" applyProtection="1">
      <alignment vertical="center"/>
      <protection locked="0"/>
    </xf>
    <xf numFmtId="0" fontId="10" fillId="0" borderId="0" xfId="0" applyFont="1" applyProtection="1">
      <alignment vertical="center"/>
      <protection locked="0"/>
    </xf>
    <xf numFmtId="0" fontId="5" fillId="0" borderId="0" xfId="0" applyFont="1" applyProtection="1">
      <alignment vertical="center"/>
      <protection locked="0"/>
    </xf>
    <xf numFmtId="0" fontId="52" fillId="0" borderId="0" xfId="0" applyFont="1" applyProtection="1">
      <alignment vertical="center"/>
      <protection locked="0"/>
    </xf>
    <xf numFmtId="0" fontId="11" fillId="0" borderId="0" xfId="0" applyFont="1" applyProtection="1">
      <alignment vertical="center"/>
      <protection locked="0"/>
    </xf>
    <xf numFmtId="0" fontId="2" fillId="0" borderId="9" xfId="0" applyFont="1" applyBorder="1" applyProtection="1">
      <alignment vertical="center"/>
      <protection locked="0"/>
    </xf>
    <xf numFmtId="0" fontId="3" fillId="0" borderId="0" xfId="0" applyFont="1" applyAlignment="1" applyProtection="1">
      <alignment horizontal="left" vertical="center"/>
      <protection locked="0"/>
    </xf>
    <xf numFmtId="0" fontId="12" fillId="0" borderId="0" xfId="0" applyFont="1" applyProtection="1">
      <alignment vertical="center"/>
      <protection locked="0"/>
    </xf>
    <xf numFmtId="0" fontId="51" fillId="0" borderId="0" xfId="0" applyFont="1" applyProtection="1">
      <alignment vertical="center"/>
      <protection locked="0"/>
    </xf>
    <xf numFmtId="0" fontId="5" fillId="4" borderId="6" xfId="0" applyFont="1" applyFill="1" applyBorder="1" applyProtection="1">
      <alignment vertical="center"/>
      <protection locked="0"/>
    </xf>
    <xf numFmtId="0" fontId="5" fillId="4" borderId="9" xfId="0" applyFont="1" applyFill="1" applyBorder="1" applyProtection="1">
      <alignment vertical="center"/>
      <protection locked="0"/>
    </xf>
    <xf numFmtId="0" fontId="2" fillId="4" borderId="8" xfId="0" applyFont="1" applyFill="1" applyBorder="1" applyProtection="1">
      <alignment vertical="center"/>
      <protection locked="0"/>
    </xf>
    <xf numFmtId="0" fontId="2" fillId="4" borderId="14" xfId="0" applyFont="1" applyFill="1" applyBorder="1" applyAlignment="1" applyProtection="1">
      <alignment horizontal="center" vertical="center"/>
      <protection locked="0"/>
    </xf>
    <xf numFmtId="0" fontId="13" fillId="0" borderId="0" xfId="0" applyFont="1" applyAlignment="1">
      <alignment horizontal="right" vertical="center"/>
    </xf>
    <xf numFmtId="0" fontId="27" fillId="5" borderId="0" xfId="0" applyFont="1" applyFill="1">
      <alignment vertical="center"/>
    </xf>
    <xf numFmtId="0" fontId="62" fillId="0" borderId="0" xfId="0" applyFont="1" applyProtection="1">
      <alignment vertical="center"/>
      <protection locked="0"/>
    </xf>
    <xf numFmtId="0" fontId="3" fillId="0" borderId="0" xfId="0" applyFont="1" applyAlignment="1" applyProtection="1">
      <alignment vertical="center" shrinkToFit="1"/>
      <protection locked="0"/>
    </xf>
    <xf numFmtId="0" fontId="7" fillId="0" borderId="0" xfId="0" applyFont="1" applyAlignment="1" applyProtection="1">
      <alignment vertical="center" shrinkToFit="1"/>
      <protection locked="0"/>
    </xf>
    <xf numFmtId="0" fontId="0" fillId="0" borderId="0" xfId="0" applyProtection="1">
      <alignment vertical="center"/>
      <protection locked="0"/>
    </xf>
    <xf numFmtId="0" fontId="3" fillId="0" borderId="0" xfId="0" applyFont="1" applyAlignment="1">
      <alignment horizontal="left" vertical="top" wrapText="1"/>
    </xf>
    <xf numFmtId="0" fontId="4" fillId="0" borderId="0" xfId="0" applyFont="1" applyAlignment="1">
      <alignment horizontal="left" vertical="center"/>
    </xf>
    <xf numFmtId="0" fontId="8" fillId="0" borderId="0" xfId="0" applyFont="1" applyAlignment="1" applyProtection="1">
      <alignment horizontal="center" vertical="center"/>
      <protection locked="0"/>
    </xf>
    <xf numFmtId="0" fontId="47" fillId="0" borderId="0" xfId="0" applyFont="1" applyAlignment="1" applyProtection="1">
      <alignment horizontal="center" vertical="center"/>
      <protection locked="0"/>
    </xf>
    <xf numFmtId="0" fontId="2" fillId="0" borderId="9" xfId="0" applyFont="1" applyBorder="1" applyAlignment="1" applyProtection="1">
      <alignment horizontal="center" vertical="center"/>
      <protection locked="0"/>
    </xf>
    <xf numFmtId="0" fontId="0" fillId="0" borderId="9" xfId="0" applyBorder="1" applyAlignment="1">
      <alignment horizontal="center" vertical="center"/>
    </xf>
    <xf numFmtId="0" fontId="0" fillId="0" borderId="0" xfId="0" applyAlignment="1">
      <alignment horizontal="center" vertical="center"/>
    </xf>
    <xf numFmtId="0" fontId="0" fillId="0" borderId="14" xfId="0" applyBorder="1" applyAlignment="1">
      <alignment horizontal="center" vertical="center"/>
    </xf>
    <xf numFmtId="1" fontId="14" fillId="2" borderId="15" xfId="0" applyNumberFormat="1" applyFont="1" applyFill="1" applyBorder="1" applyAlignment="1">
      <alignment horizontal="center" vertical="center"/>
    </xf>
    <xf numFmtId="1" fontId="21" fillId="0" borderId="9" xfId="0" applyNumberFormat="1" applyFont="1" applyBorder="1" applyAlignment="1">
      <alignment horizontal="center" vertical="center"/>
    </xf>
    <xf numFmtId="1" fontId="21" fillId="0" borderId="23" xfId="0" applyNumberFormat="1" applyFont="1" applyBorder="1" applyAlignment="1">
      <alignment horizontal="center" vertical="center"/>
    </xf>
    <xf numFmtId="1" fontId="21" fillId="0" borderId="0" xfId="0" applyNumberFormat="1" applyFont="1" applyAlignment="1">
      <alignment horizontal="center" vertical="center"/>
    </xf>
    <xf numFmtId="1" fontId="21" fillId="0" borderId="24" xfId="0" applyNumberFormat="1" applyFont="1" applyBorder="1" applyAlignment="1">
      <alignment horizontal="center" vertical="center"/>
    </xf>
    <xf numFmtId="1" fontId="21" fillId="0" borderId="14" xfId="0" applyNumberFormat="1" applyFont="1" applyBorder="1" applyAlignment="1">
      <alignment horizontal="center" vertical="center"/>
    </xf>
    <xf numFmtId="0" fontId="3" fillId="0" borderId="9" xfId="0" applyFont="1" applyBorder="1" applyAlignment="1">
      <alignment horizontal="center" vertical="center" wrapText="1"/>
    </xf>
    <xf numFmtId="0" fontId="0" fillId="0" borderId="18" xfId="0" applyBorder="1">
      <alignment vertical="center"/>
    </xf>
    <xf numFmtId="0" fontId="0" fillId="0" borderId="0" xfId="0">
      <alignment vertical="center"/>
    </xf>
    <xf numFmtId="0" fontId="0" fillId="0" borderId="19" xfId="0" applyBorder="1">
      <alignment vertical="center"/>
    </xf>
    <xf numFmtId="0" fontId="0" fillId="0" borderId="14" xfId="0" applyBorder="1">
      <alignment vertical="center"/>
    </xf>
    <xf numFmtId="0" fontId="0" fillId="0" borderId="20" xfId="0" applyBorder="1">
      <alignment vertical="center"/>
    </xf>
    <xf numFmtId="1" fontId="48" fillId="2" borderId="1" xfId="0" applyNumberFormat="1" applyFont="1" applyFill="1" applyBorder="1" applyAlignment="1">
      <alignment horizontal="center" vertical="center"/>
    </xf>
    <xf numFmtId="1" fontId="48" fillId="0" borderId="13" xfId="0" applyNumberFormat="1" applyFont="1" applyBorder="1" applyAlignment="1">
      <alignment horizontal="center" vertical="center"/>
    </xf>
    <xf numFmtId="0" fontId="2" fillId="0" borderId="13" xfId="0" applyFont="1" applyBorder="1" applyAlignment="1">
      <alignment horizontal="center" vertical="center"/>
    </xf>
    <xf numFmtId="1" fontId="48" fillId="2" borderId="22" xfId="0" applyNumberFormat="1" applyFont="1" applyFill="1" applyBorder="1" applyAlignment="1">
      <alignment horizontal="center" vertical="center"/>
    </xf>
    <xf numFmtId="0" fontId="5" fillId="0" borderId="13" xfId="0" applyFont="1" applyBorder="1" applyAlignment="1">
      <alignment horizontal="center" vertical="center"/>
    </xf>
    <xf numFmtId="0" fontId="0" fillId="0" borderId="21" xfId="0" applyBorder="1" applyAlignment="1">
      <alignment horizontal="center" vertical="center"/>
    </xf>
    <xf numFmtId="0" fontId="2" fillId="3" borderId="9" xfId="0" applyFont="1" applyFill="1" applyBorder="1" applyAlignment="1" applyProtection="1">
      <alignment horizontal="center" vertical="center"/>
      <protection locked="0"/>
    </xf>
    <xf numFmtId="0" fontId="2" fillId="3" borderId="0" xfId="0" applyFont="1" applyFill="1" applyAlignment="1" applyProtection="1">
      <alignment horizontal="center" vertical="center"/>
      <protection locked="0"/>
    </xf>
    <xf numFmtId="0" fontId="2" fillId="3" borderId="14" xfId="0" applyFont="1" applyFill="1" applyBorder="1" applyAlignment="1" applyProtection="1">
      <alignment horizontal="center" vertical="center"/>
      <protection locked="0"/>
    </xf>
    <xf numFmtId="176" fontId="2" fillId="0" borderId="9" xfId="0" applyNumberFormat="1" applyFont="1" applyBorder="1" applyAlignment="1" applyProtection="1">
      <alignment horizontal="center" vertical="center"/>
      <protection locked="0"/>
    </xf>
    <xf numFmtId="176" fontId="2" fillId="0" borderId="0" xfId="0" applyNumberFormat="1" applyFont="1" applyAlignment="1" applyProtection="1">
      <alignment horizontal="center" vertical="center"/>
      <protection locked="0"/>
    </xf>
    <xf numFmtId="176" fontId="2" fillId="0" borderId="14" xfId="0" applyNumberFormat="1" applyFont="1" applyBorder="1" applyAlignment="1" applyProtection="1">
      <alignment horizontal="center" vertical="center"/>
      <protection locked="0"/>
    </xf>
    <xf numFmtId="176" fontId="2" fillId="0" borderId="18" xfId="0" applyNumberFormat="1" applyFont="1" applyBorder="1" applyAlignment="1" applyProtection="1">
      <alignment horizontal="center" vertical="center"/>
      <protection locked="0"/>
    </xf>
    <xf numFmtId="176" fontId="2" fillId="0" borderId="19" xfId="0" applyNumberFormat="1" applyFont="1" applyBorder="1" applyAlignment="1" applyProtection="1">
      <alignment horizontal="center" vertical="center"/>
      <protection locked="0"/>
    </xf>
    <xf numFmtId="176" fontId="2" fillId="0" borderId="20" xfId="0" applyNumberFormat="1" applyFont="1" applyBorder="1" applyAlignment="1" applyProtection="1">
      <alignment horizontal="center" vertical="center"/>
      <protection locked="0"/>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1" fontId="14" fillId="2" borderId="6" xfId="0" applyNumberFormat="1" applyFont="1" applyFill="1" applyBorder="1" applyAlignment="1">
      <alignment horizontal="center" vertical="center"/>
    </xf>
    <xf numFmtId="1" fontId="21" fillId="0" borderId="7" xfId="0" applyNumberFormat="1" applyFont="1" applyBorder="1" applyAlignment="1">
      <alignment horizontal="center" vertical="center"/>
    </xf>
    <xf numFmtId="1" fontId="21" fillId="0" borderId="8" xfId="0" applyNumberFormat="1" applyFont="1" applyBorder="1" applyAlignment="1">
      <alignment horizontal="center" vertical="center"/>
    </xf>
    <xf numFmtId="0" fontId="2" fillId="3" borderId="6" xfId="0" applyFont="1" applyFill="1" applyBorder="1" applyAlignment="1" applyProtection="1">
      <alignment horizontal="center" vertical="center"/>
      <protection locked="0"/>
    </xf>
    <xf numFmtId="0" fontId="2" fillId="3" borderId="7" xfId="0" applyFont="1" applyFill="1" applyBorder="1" applyAlignment="1" applyProtection="1">
      <alignment horizontal="center" vertical="center"/>
      <protection locked="0"/>
    </xf>
    <xf numFmtId="0" fontId="2" fillId="3" borderId="8" xfId="0" applyFont="1" applyFill="1" applyBorder="1" applyAlignment="1" applyProtection="1">
      <alignment horizontal="center" vertical="center"/>
      <protection locked="0"/>
    </xf>
    <xf numFmtId="14" fontId="2" fillId="0" borderId="9" xfId="0" applyNumberFormat="1" applyFont="1" applyBorder="1" applyAlignment="1" applyProtection="1">
      <alignment horizontal="center" vertical="center"/>
      <protection locked="0"/>
    </xf>
    <xf numFmtId="14" fontId="2" fillId="0" borderId="0" xfId="0" applyNumberFormat="1" applyFont="1" applyAlignment="1" applyProtection="1">
      <alignment horizontal="center" vertical="center"/>
      <protection locked="0"/>
    </xf>
    <xf numFmtId="14" fontId="2" fillId="0" borderId="14" xfId="0" applyNumberFormat="1" applyFont="1" applyBorder="1" applyAlignment="1" applyProtection="1">
      <alignment horizontal="center" vertical="center"/>
      <protection locked="0"/>
    </xf>
    <xf numFmtId="0" fontId="2" fillId="0" borderId="0" xfId="0" applyFont="1" applyAlignment="1" applyProtection="1">
      <alignment horizontal="center" vertical="center"/>
      <protection locked="0"/>
    </xf>
    <xf numFmtId="0" fontId="2" fillId="0" borderId="14" xfId="0" applyFont="1" applyBorder="1" applyAlignment="1" applyProtection="1">
      <alignment horizontal="center" vertical="center"/>
      <protection locked="0"/>
    </xf>
    <xf numFmtId="0" fontId="63" fillId="0" borderId="0" xfId="0" applyFont="1" applyAlignment="1">
      <alignment vertical="center" wrapText="1"/>
    </xf>
    <xf numFmtId="0" fontId="2" fillId="0" borderId="1" xfId="0" applyFont="1" applyBorder="1" applyAlignment="1">
      <alignment horizontal="center" vertical="center"/>
    </xf>
    <xf numFmtId="0" fontId="2" fillId="0" borderId="21" xfId="0" applyFont="1" applyBorder="1" applyAlignment="1">
      <alignment horizontal="center" vertical="center"/>
    </xf>
    <xf numFmtId="1" fontId="22" fillId="2" borderId="22" xfId="0" applyNumberFormat="1" applyFont="1" applyFill="1" applyBorder="1" applyAlignment="1">
      <alignment horizontal="center" vertical="center"/>
    </xf>
    <xf numFmtId="1" fontId="21" fillId="0" borderId="13" xfId="0" applyNumberFormat="1" applyFont="1" applyBorder="1" applyAlignment="1">
      <alignment horizontal="center" vertical="center"/>
    </xf>
    <xf numFmtId="176" fontId="43" fillId="0" borderId="9" xfId="0" applyNumberFormat="1" applyFont="1" applyBorder="1" applyAlignment="1" applyProtection="1">
      <alignment horizontal="center" vertical="center"/>
      <protection locked="0"/>
    </xf>
    <xf numFmtId="176" fontId="43" fillId="0" borderId="0" xfId="0" applyNumberFormat="1" applyFont="1" applyAlignment="1" applyProtection="1">
      <alignment horizontal="center" vertical="center"/>
      <protection locked="0"/>
    </xf>
    <xf numFmtId="176" fontId="43" fillId="0" borderId="14" xfId="0" applyNumberFormat="1" applyFont="1" applyBorder="1" applyAlignment="1" applyProtection="1">
      <alignment horizontal="center" vertical="center"/>
      <protection locked="0"/>
    </xf>
    <xf numFmtId="0" fontId="43" fillId="3" borderId="9" xfId="0" applyFont="1" applyFill="1" applyBorder="1" applyAlignment="1" applyProtection="1">
      <alignment horizontal="center" vertical="center"/>
      <protection locked="0"/>
    </xf>
    <xf numFmtId="0" fontId="43" fillId="3" borderId="0" xfId="0" applyFont="1" applyFill="1" applyAlignment="1" applyProtection="1">
      <alignment horizontal="center" vertical="center"/>
      <protection locked="0"/>
    </xf>
    <xf numFmtId="0" fontId="43" fillId="3" borderId="14" xfId="0" applyFont="1" applyFill="1" applyBorder="1" applyAlignment="1" applyProtection="1">
      <alignment horizontal="center" vertical="center"/>
      <protection locked="0"/>
    </xf>
    <xf numFmtId="176" fontId="43" fillId="0" borderId="18" xfId="0" applyNumberFormat="1" applyFont="1" applyBorder="1" applyAlignment="1" applyProtection="1">
      <alignment horizontal="center" vertical="center"/>
      <protection locked="0"/>
    </xf>
    <xf numFmtId="176" fontId="43" fillId="0" borderId="19" xfId="0" applyNumberFormat="1" applyFont="1" applyBorder="1" applyAlignment="1" applyProtection="1">
      <alignment horizontal="center" vertical="center"/>
      <protection locked="0"/>
    </xf>
    <xf numFmtId="176" fontId="43" fillId="0" borderId="20" xfId="0" applyNumberFormat="1" applyFont="1" applyBorder="1" applyAlignment="1" applyProtection="1">
      <alignment horizontal="center" vertical="center"/>
      <protection locked="0"/>
    </xf>
    <xf numFmtId="1" fontId="14" fillId="2" borderId="9" xfId="0" applyNumberFormat="1" applyFont="1" applyFill="1" applyBorder="1" applyAlignment="1">
      <alignment horizontal="center" vertical="center"/>
    </xf>
    <xf numFmtId="1" fontId="14" fillId="2" borderId="7" xfId="0" applyNumberFormat="1" applyFont="1" applyFill="1" applyBorder="1" applyAlignment="1">
      <alignment horizontal="center" vertical="center"/>
    </xf>
    <xf numFmtId="1" fontId="14" fillId="2" borderId="0" xfId="0" applyNumberFormat="1" applyFont="1" applyFill="1" applyAlignment="1">
      <alignment horizontal="center" vertical="center"/>
    </xf>
    <xf numFmtId="1" fontId="14" fillId="2" borderId="8" xfId="0" applyNumberFormat="1" applyFont="1" applyFill="1" applyBorder="1" applyAlignment="1">
      <alignment horizontal="center" vertical="center"/>
    </xf>
    <xf numFmtId="1" fontId="14" fillId="2" borderId="14" xfId="0" applyNumberFormat="1" applyFont="1" applyFill="1" applyBorder="1" applyAlignment="1">
      <alignment horizontal="center" vertical="center"/>
    </xf>
    <xf numFmtId="1" fontId="22" fillId="2" borderId="1" xfId="0" applyNumberFormat="1" applyFont="1" applyFill="1" applyBorder="1" applyAlignment="1">
      <alignment horizontal="center" vertical="center"/>
    </xf>
    <xf numFmtId="0" fontId="43" fillId="3" borderId="7" xfId="0" applyFont="1" applyFill="1" applyBorder="1" applyAlignment="1" applyProtection="1">
      <alignment horizontal="center" vertical="center"/>
      <protection locked="0"/>
    </xf>
    <xf numFmtId="0" fontId="43" fillId="3" borderId="8" xfId="0" applyFont="1" applyFill="1" applyBorder="1" applyAlignment="1" applyProtection="1">
      <alignment horizontal="center" vertical="center"/>
      <protection locked="0"/>
    </xf>
    <xf numFmtId="14" fontId="43" fillId="0" borderId="0" xfId="0" applyNumberFormat="1" applyFont="1" applyAlignment="1" applyProtection="1">
      <alignment horizontal="center" vertical="center"/>
      <protection locked="0"/>
    </xf>
    <xf numFmtId="14" fontId="43" fillId="0" borderId="14" xfId="0" applyNumberFormat="1" applyFont="1" applyBorder="1" applyAlignment="1" applyProtection="1">
      <alignment horizontal="center" vertical="center"/>
      <protection locked="0"/>
    </xf>
    <xf numFmtId="0" fontId="43" fillId="0" borderId="9" xfId="0" applyFont="1" applyBorder="1" applyAlignment="1" applyProtection="1">
      <alignment horizontal="center" vertical="center"/>
      <protection locked="0"/>
    </xf>
    <xf numFmtId="0" fontId="43" fillId="0" borderId="0" xfId="0" applyFont="1" applyAlignment="1" applyProtection="1">
      <alignment horizontal="center" vertical="center"/>
      <protection locked="0"/>
    </xf>
    <xf numFmtId="0" fontId="43" fillId="0" borderId="14" xfId="0" applyFont="1" applyBorder="1" applyAlignment="1" applyProtection="1">
      <alignment horizontal="center" vertical="center"/>
      <protection locked="0"/>
    </xf>
    <xf numFmtId="0" fontId="23" fillId="0" borderId="0" xfId="0" applyFont="1" applyAlignment="1">
      <alignment horizontal="center" vertical="center"/>
    </xf>
    <xf numFmtId="0" fontId="9" fillId="0" borderId="0" xfId="0" applyFont="1" applyAlignment="1">
      <alignment horizontal="center" vertical="center"/>
    </xf>
    <xf numFmtId="0" fontId="3" fillId="3" borderId="0" xfId="0" applyFont="1" applyFill="1" applyAlignment="1" applyProtection="1">
      <alignment horizontal="left" vertical="center"/>
      <protection locked="0"/>
    </xf>
    <xf numFmtId="0" fontId="18" fillId="3" borderId="0" xfId="0" applyFont="1" applyFill="1" applyAlignment="1" applyProtection="1">
      <alignment horizontal="left" vertical="center"/>
      <protection locked="0"/>
    </xf>
    <xf numFmtId="0" fontId="3" fillId="3" borderId="0" xfId="0" applyFont="1" applyFill="1" applyAlignment="1" applyProtection="1">
      <alignment horizontal="center" vertical="center"/>
      <protection locked="0"/>
    </xf>
    <xf numFmtId="0" fontId="18" fillId="3" borderId="0" xfId="0" applyFont="1" applyFill="1" applyAlignment="1" applyProtection="1">
      <alignment horizontal="center" vertical="center"/>
      <protection locked="0"/>
    </xf>
    <xf numFmtId="177" fontId="3" fillId="3" borderId="0" xfId="0" applyNumberFormat="1" applyFont="1" applyFill="1" applyAlignment="1" applyProtection="1">
      <alignment horizontal="center" vertical="center"/>
      <protection locked="0"/>
    </xf>
    <xf numFmtId="0" fontId="2" fillId="4" borderId="26" xfId="0" applyFont="1" applyFill="1" applyBorder="1" applyAlignment="1" applyProtection="1">
      <alignment horizontal="center" vertical="center"/>
      <protection locked="0"/>
    </xf>
    <xf numFmtId="0" fontId="43" fillId="4" borderId="27" xfId="0" applyFont="1" applyFill="1" applyBorder="1" applyAlignment="1" applyProtection="1">
      <alignment horizontal="center" vertical="center"/>
      <protection locked="0"/>
    </xf>
    <xf numFmtId="0" fontId="43" fillId="4" borderId="28" xfId="0" applyFont="1" applyFill="1" applyBorder="1" applyAlignment="1" applyProtection="1">
      <alignment horizontal="center" vertical="center"/>
      <protection locked="0"/>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3" fillId="0" borderId="9" xfId="0" applyFont="1" applyBorder="1" applyAlignment="1" applyProtection="1">
      <alignment horizontal="center" vertical="center" wrapText="1"/>
      <protection locked="0"/>
    </xf>
    <xf numFmtId="0" fontId="3" fillId="0" borderId="18" xfId="0" applyFont="1" applyBorder="1" applyAlignment="1" applyProtection="1">
      <alignment horizontal="center" vertical="center" wrapText="1"/>
      <protection locked="0"/>
    </xf>
    <xf numFmtId="0" fontId="3" fillId="0" borderId="0" xfId="0" applyFont="1" applyAlignment="1" applyProtection="1">
      <alignment horizontal="center" vertical="center" wrapText="1"/>
      <protection locked="0"/>
    </xf>
    <xf numFmtId="0" fontId="3" fillId="0" borderId="19" xfId="0" applyFont="1" applyBorder="1" applyAlignment="1" applyProtection="1">
      <alignment horizontal="center" vertical="center" wrapText="1"/>
      <protection locked="0"/>
    </xf>
    <xf numFmtId="0" fontId="3" fillId="0" borderId="14" xfId="0" applyFont="1" applyBorder="1" applyAlignment="1" applyProtection="1">
      <alignment horizontal="center" vertical="center" wrapText="1"/>
      <protection locked="0"/>
    </xf>
    <xf numFmtId="0" fontId="3" fillId="0" borderId="20" xfId="0" applyFont="1" applyBorder="1" applyAlignment="1" applyProtection="1">
      <alignment horizontal="center" vertical="center" wrapText="1"/>
      <protection locked="0"/>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25" xfId="0" applyFont="1" applyBorder="1" applyAlignment="1">
      <alignment horizontal="center" vertical="center"/>
    </xf>
    <xf numFmtId="0" fontId="46" fillId="4" borderId="16" xfId="0" applyFont="1" applyFill="1" applyBorder="1" applyAlignment="1" applyProtection="1">
      <alignment horizontal="center" vertical="center"/>
      <protection locked="0"/>
    </xf>
    <xf numFmtId="0" fontId="46" fillId="4" borderId="17" xfId="0" applyFont="1" applyFill="1" applyBorder="1" applyAlignment="1" applyProtection="1">
      <alignment horizontal="center" vertical="center"/>
      <protection locked="0"/>
    </xf>
    <xf numFmtId="0" fontId="46" fillId="4" borderId="29" xfId="0" applyFont="1" applyFill="1" applyBorder="1" applyAlignment="1" applyProtection="1">
      <alignment horizontal="center" vertical="center"/>
      <protection locked="0"/>
    </xf>
    <xf numFmtId="0" fontId="46" fillId="4" borderId="7" xfId="0" applyFont="1" applyFill="1" applyBorder="1" applyAlignment="1" applyProtection="1">
      <alignment horizontal="center" vertical="center"/>
      <protection locked="0"/>
    </xf>
    <xf numFmtId="0" fontId="46" fillId="4" borderId="0" xfId="0" applyFont="1" applyFill="1" applyAlignment="1" applyProtection="1">
      <alignment horizontal="center" vertical="center"/>
      <protection locked="0"/>
    </xf>
    <xf numFmtId="0" fontId="46" fillId="4" borderId="19" xfId="0" applyFont="1" applyFill="1" applyBorder="1" applyAlignment="1" applyProtection="1">
      <alignment horizontal="center" vertical="center"/>
      <protection locked="0"/>
    </xf>
    <xf numFmtId="0" fontId="46" fillId="4" borderId="8" xfId="0" applyFont="1" applyFill="1" applyBorder="1" applyAlignment="1" applyProtection="1">
      <alignment horizontal="center" vertical="center"/>
      <protection locked="0"/>
    </xf>
    <xf numFmtId="0" fontId="46" fillId="4" borderId="14" xfId="0" applyFont="1" applyFill="1" applyBorder="1" applyAlignment="1" applyProtection="1">
      <alignment horizontal="center" vertical="center"/>
      <protection locked="0"/>
    </xf>
    <xf numFmtId="0" fontId="46" fillId="4" borderId="20" xfId="0" applyFont="1" applyFill="1" applyBorder="1" applyAlignment="1" applyProtection="1">
      <alignment horizontal="center" vertical="center"/>
      <protection locked="0"/>
    </xf>
    <xf numFmtId="0" fontId="9" fillId="4" borderId="7" xfId="0" applyFont="1" applyFill="1" applyBorder="1" applyAlignment="1" applyProtection="1">
      <alignment horizontal="center" vertical="center" wrapText="1"/>
      <protection locked="0"/>
    </xf>
    <xf numFmtId="0" fontId="9" fillId="4" borderId="0" xfId="0" applyFont="1" applyFill="1" applyAlignment="1" applyProtection="1">
      <alignment horizontal="center" vertical="center" wrapText="1"/>
      <protection locked="0"/>
    </xf>
    <xf numFmtId="177" fontId="47" fillId="4" borderId="1" xfId="0" applyNumberFormat="1" applyFont="1" applyFill="1" applyBorder="1" applyAlignment="1" applyProtection="1">
      <alignment horizontal="center" vertical="center"/>
      <protection locked="0"/>
    </xf>
    <xf numFmtId="177" fontId="47" fillId="4" borderId="13" xfId="0" applyNumberFormat="1" applyFont="1" applyFill="1" applyBorder="1" applyAlignment="1" applyProtection="1">
      <alignment horizontal="center" vertical="center"/>
      <protection locked="0"/>
    </xf>
    <xf numFmtId="177" fontId="47" fillId="4" borderId="21" xfId="0" applyNumberFormat="1" applyFont="1" applyFill="1" applyBorder="1" applyAlignment="1" applyProtection="1">
      <alignment horizontal="center" vertical="center"/>
      <protection locked="0"/>
    </xf>
    <xf numFmtId="0" fontId="10" fillId="3" borderId="0" xfId="0" applyFont="1" applyFill="1" applyAlignment="1">
      <alignment horizontal="left" vertical="center"/>
    </xf>
    <xf numFmtId="0" fontId="29" fillId="3" borderId="0" xfId="0" applyFont="1" applyFill="1" applyAlignment="1">
      <alignment horizontal="left" vertical="center"/>
    </xf>
    <xf numFmtId="0" fontId="3" fillId="3" borderId="0" xfId="0" applyFont="1" applyFill="1" applyAlignment="1">
      <alignment horizontal="left" vertical="center"/>
    </xf>
    <xf numFmtId="0" fontId="10" fillId="3" borderId="0" xfId="0" applyFont="1" applyFill="1" applyAlignment="1">
      <alignment horizontal="center" vertical="center"/>
    </xf>
    <xf numFmtId="0" fontId="29" fillId="3" borderId="0" xfId="0" applyFont="1" applyFill="1" applyAlignment="1">
      <alignment horizontal="center" vertical="center"/>
    </xf>
    <xf numFmtId="177" fontId="10" fillId="3" borderId="0" xfId="0" applyNumberFormat="1" applyFont="1" applyFill="1" applyAlignment="1">
      <alignment horizontal="center" vertical="center"/>
    </xf>
    <xf numFmtId="0" fontId="13" fillId="3" borderId="9" xfId="0" applyFont="1" applyFill="1" applyBorder="1" applyAlignment="1">
      <alignment horizontal="center" vertical="center"/>
    </xf>
    <xf numFmtId="0" fontId="13" fillId="3" borderId="0" xfId="0" applyFont="1" applyFill="1" applyAlignment="1">
      <alignment horizontal="center" vertical="center"/>
    </xf>
    <xf numFmtId="0" fontId="13" fillId="3" borderId="14" xfId="0" applyFont="1" applyFill="1" applyBorder="1" applyAlignment="1">
      <alignment horizontal="center" vertical="center"/>
    </xf>
    <xf numFmtId="14" fontId="2" fillId="0" borderId="9" xfId="0" applyNumberFormat="1" applyFont="1" applyBorder="1" applyAlignment="1">
      <alignment horizontal="center" vertical="center"/>
    </xf>
    <xf numFmtId="14" fontId="2" fillId="0" borderId="0" xfId="0" applyNumberFormat="1" applyFont="1" applyAlignment="1">
      <alignment horizontal="center" vertical="center"/>
    </xf>
    <xf numFmtId="14" fontId="2" fillId="0" borderId="14" xfId="0" applyNumberFormat="1" applyFont="1" applyBorder="1" applyAlignment="1">
      <alignment horizontal="center" vertical="center"/>
    </xf>
    <xf numFmtId="0" fontId="2" fillId="0" borderId="9" xfId="0" applyFont="1" applyBorder="1" applyAlignment="1">
      <alignment horizontal="center" vertical="center"/>
    </xf>
    <xf numFmtId="0" fontId="2" fillId="0" borderId="0" xfId="0" applyFont="1" applyAlignment="1">
      <alignment horizontal="center" vertical="center"/>
    </xf>
    <xf numFmtId="0" fontId="2" fillId="0" borderId="14" xfId="0" applyFont="1" applyBorder="1" applyAlignment="1">
      <alignment horizontal="center" vertical="center"/>
    </xf>
    <xf numFmtId="176" fontId="2" fillId="0" borderId="9" xfId="0" applyNumberFormat="1" applyFont="1" applyBorder="1" applyAlignment="1">
      <alignment horizontal="center" vertical="center"/>
    </xf>
    <xf numFmtId="176" fontId="2" fillId="0" borderId="0" xfId="0" applyNumberFormat="1" applyFont="1" applyAlignment="1">
      <alignment horizontal="center" vertical="center"/>
    </xf>
    <xf numFmtId="176" fontId="2" fillId="0" borderId="14" xfId="0" applyNumberFormat="1" applyFont="1" applyBorder="1" applyAlignment="1">
      <alignment horizontal="center" vertical="center"/>
    </xf>
    <xf numFmtId="176" fontId="2" fillId="0" borderId="18" xfId="0" applyNumberFormat="1" applyFont="1" applyBorder="1" applyAlignment="1">
      <alignment horizontal="center" vertical="center"/>
    </xf>
    <xf numFmtId="176" fontId="2" fillId="0" borderId="19" xfId="0" applyNumberFormat="1" applyFont="1" applyBorder="1" applyAlignment="1">
      <alignment horizontal="center" vertical="center"/>
    </xf>
    <xf numFmtId="176" fontId="2" fillId="0" borderId="20" xfId="0" applyNumberFormat="1" applyFont="1" applyBorder="1" applyAlignment="1">
      <alignment horizontal="center" vertical="center"/>
    </xf>
    <xf numFmtId="1" fontId="30" fillId="2" borderId="6" xfId="0" applyNumberFormat="1" applyFont="1" applyFill="1" applyBorder="1" applyAlignment="1">
      <alignment horizontal="center" vertical="center"/>
    </xf>
    <xf numFmtId="1" fontId="31" fillId="0" borderId="9" xfId="0" applyNumberFormat="1" applyFont="1" applyBorder="1" applyAlignment="1">
      <alignment horizontal="center" vertical="center"/>
    </xf>
    <xf numFmtId="1" fontId="31" fillId="0" borderId="7" xfId="0" applyNumberFormat="1" applyFont="1" applyBorder="1" applyAlignment="1">
      <alignment horizontal="center" vertical="center"/>
    </xf>
    <xf numFmtId="1" fontId="31" fillId="0" borderId="0" xfId="0" applyNumberFormat="1" applyFont="1" applyAlignment="1">
      <alignment horizontal="center" vertical="center"/>
    </xf>
    <xf numFmtId="1" fontId="31" fillId="0" borderId="8" xfId="0" applyNumberFormat="1" applyFont="1" applyBorder="1" applyAlignment="1">
      <alignment horizontal="center" vertical="center"/>
    </xf>
    <xf numFmtId="1" fontId="31" fillId="0" borderId="14" xfId="0" applyNumberFormat="1" applyFont="1" applyBorder="1" applyAlignment="1">
      <alignment horizontal="center" vertical="center"/>
    </xf>
    <xf numFmtId="1" fontId="30" fillId="2" borderId="15" xfId="0" applyNumberFormat="1" applyFont="1" applyFill="1" applyBorder="1" applyAlignment="1">
      <alignment horizontal="center" vertical="center"/>
    </xf>
    <xf numFmtId="1" fontId="31" fillId="0" borderId="23" xfId="0" applyNumberFormat="1" applyFont="1" applyBorder="1" applyAlignment="1">
      <alignment horizontal="center" vertical="center"/>
    </xf>
    <xf numFmtId="1" fontId="31" fillId="0" borderId="24" xfId="0" applyNumberFormat="1" applyFont="1" applyBorder="1" applyAlignment="1">
      <alignment horizontal="center" vertical="center"/>
    </xf>
    <xf numFmtId="0" fontId="13" fillId="3" borderId="6" xfId="0" applyFont="1" applyFill="1" applyBorder="1" applyAlignment="1">
      <alignment horizontal="center" vertical="center"/>
    </xf>
    <xf numFmtId="0" fontId="13" fillId="3" borderId="7" xfId="0" applyFont="1" applyFill="1" applyBorder="1" applyAlignment="1">
      <alignment horizontal="center" vertical="center"/>
    </xf>
    <xf numFmtId="0" fontId="13" fillId="3" borderId="8" xfId="0" applyFont="1" applyFill="1" applyBorder="1" applyAlignment="1">
      <alignment horizontal="center" vertical="center"/>
    </xf>
    <xf numFmtId="0" fontId="13" fillId="5" borderId="26" xfId="0" applyFont="1" applyFill="1" applyBorder="1" applyAlignment="1">
      <alignment horizontal="center" vertical="center"/>
    </xf>
    <xf numFmtId="0" fontId="13" fillId="5" borderId="27" xfId="0" applyFont="1" applyFill="1" applyBorder="1" applyAlignment="1">
      <alignment horizontal="center" vertical="center"/>
    </xf>
    <xf numFmtId="0" fontId="13" fillId="5" borderId="28" xfId="0" applyFont="1" applyFill="1" applyBorder="1" applyAlignment="1">
      <alignment horizontal="center" vertical="center"/>
    </xf>
    <xf numFmtId="0" fontId="3" fillId="0" borderId="18" xfId="0" applyFont="1" applyBorder="1" applyAlignment="1">
      <alignment horizontal="center" vertical="center" wrapText="1"/>
    </xf>
    <xf numFmtId="0" fontId="3" fillId="0" borderId="0" xfId="0" applyFont="1" applyAlignment="1">
      <alignment horizontal="center" vertical="center" wrapText="1"/>
    </xf>
    <xf numFmtId="0" fontId="3" fillId="0" borderId="19"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20" xfId="0" applyFont="1" applyBorder="1" applyAlignment="1">
      <alignment horizontal="center" vertical="center" wrapText="1"/>
    </xf>
    <xf numFmtId="0" fontId="26" fillId="5" borderId="16" xfId="0" applyFont="1" applyFill="1" applyBorder="1" applyAlignment="1">
      <alignment horizontal="center" vertical="center"/>
    </xf>
    <xf numFmtId="0" fontId="26" fillId="5" borderId="17" xfId="0" applyFont="1" applyFill="1" applyBorder="1" applyAlignment="1">
      <alignment horizontal="center" vertical="center"/>
    </xf>
    <xf numFmtId="0" fontId="26" fillId="5" borderId="29" xfId="0" applyFont="1" applyFill="1" applyBorder="1" applyAlignment="1">
      <alignment horizontal="center" vertical="center"/>
    </xf>
    <xf numFmtId="0" fontId="26" fillId="5" borderId="7" xfId="0" applyFont="1" applyFill="1" applyBorder="1" applyAlignment="1">
      <alignment horizontal="center" vertical="center"/>
    </xf>
    <xf numFmtId="0" fontId="26" fillId="5" borderId="0" xfId="0" applyFont="1" applyFill="1" applyAlignment="1">
      <alignment horizontal="center" vertical="center"/>
    </xf>
    <xf numFmtId="0" fontId="26" fillId="5" borderId="19" xfId="0" applyFont="1" applyFill="1" applyBorder="1" applyAlignment="1">
      <alignment horizontal="center" vertical="center"/>
    </xf>
    <xf numFmtId="0" fontId="26" fillId="5" borderId="8" xfId="0" applyFont="1" applyFill="1" applyBorder="1" applyAlignment="1">
      <alignment horizontal="center" vertical="center"/>
    </xf>
    <xf numFmtId="0" fontId="26" fillId="5" borderId="14" xfId="0" applyFont="1" applyFill="1" applyBorder="1" applyAlignment="1">
      <alignment horizontal="center" vertical="center"/>
    </xf>
    <xf numFmtId="0" fontId="26" fillId="5" borderId="20" xfId="0" applyFont="1" applyFill="1" applyBorder="1" applyAlignment="1">
      <alignment horizontal="center" vertical="center"/>
    </xf>
    <xf numFmtId="0" fontId="9" fillId="4" borderId="7" xfId="0" applyFont="1" applyFill="1" applyBorder="1" applyAlignment="1">
      <alignment horizontal="center" vertical="center" wrapText="1"/>
    </xf>
    <xf numFmtId="0" fontId="9" fillId="4" borderId="0" xfId="0" applyFont="1" applyFill="1" applyAlignment="1">
      <alignment horizontal="center" vertical="center" wrapText="1"/>
    </xf>
    <xf numFmtId="177" fontId="28" fillId="5" borderId="1" xfId="0" applyNumberFormat="1" applyFont="1" applyFill="1" applyBorder="1" applyAlignment="1">
      <alignment horizontal="center" vertical="center"/>
    </xf>
    <xf numFmtId="177" fontId="28" fillId="5" borderId="13" xfId="0" applyNumberFormat="1" applyFont="1" applyFill="1" applyBorder="1" applyAlignment="1">
      <alignment horizontal="center" vertical="center"/>
    </xf>
    <xf numFmtId="177" fontId="28" fillId="5" borderId="21" xfId="0" applyNumberFormat="1" applyFont="1" applyFill="1" applyBorder="1" applyAlignment="1">
      <alignment horizontal="center" vertical="center"/>
    </xf>
    <xf numFmtId="1" fontId="32" fillId="2" borderId="1" xfId="0" applyNumberFormat="1" applyFont="1" applyFill="1" applyBorder="1" applyAlignment="1">
      <alignment horizontal="center" vertical="center"/>
    </xf>
    <xf numFmtId="1" fontId="31" fillId="0" borderId="13" xfId="0" applyNumberFormat="1" applyFont="1" applyBorder="1" applyAlignment="1">
      <alignment horizontal="center" vertical="center"/>
    </xf>
    <xf numFmtId="1" fontId="32" fillId="2" borderId="22" xfId="0" applyNumberFormat="1" applyFont="1" applyFill="1" applyBorder="1" applyAlignment="1">
      <alignment horizontal="center" vertical="center"/>
    </xf>
    <xf numFmtId="1" fontId="33" fillId="2" borderId="1" xfId="0" applyNumberFormat="1" applyFont="1" applyFill="1" applyBorder="1" applyAlignment="1">
      <alignment horizontal="center" vertical="center"/>
    </xf>
    <xf numFmtId="1" fontId="33" fillId="0" borderId="13" xfId="0" applyNumberFormat="1" applyFont="1" applyBorder="1" applyAlignment="1">
      <alignment horizontal="center" vertical="center"/>
    </xf>
    <xf numFmtId="1" fontId="30" fillId="2" borderId="9" xfId="0" applyNumberFormat="1" applyFont="1" applyFill="1" applyBorder="1" applyAlignment="1">
      <alignment horizontal="center" vertical="center"/>
    </xf>
    <xf numFmtId="1" fontId="30" fillId="2" borderId="7" xfId="0" applyNumberFormat="1" applyFont="1" applyFill="1" applyBorder="1" applyAlignment="1">
      <alignment horizontal="center" vertical="center"/>
    </xf>
    <xf numFmtId="1" fontId="30" fillId="2" borderId="0" xfId="0" applyNumberFormat="1" applyFont="1" applyFill="1" applyAlignment="1">
      <alignment horizontal="center" vertical="center"/>
    </xf>
    <xf numFmtId="1" fontId="30" fillId="2" borderId="8" xfId="0" applyNumberFormat="1" applyFont="1" applyFill="1" applyBorder="1" applyAlignment="1">
      <alignment horizontal="center" vertical="center"/>
    </xf>
    <xf numFmtId="1" fontId="30" fillId="2" borderId="14" xfId="0" applyNumberFormat="1" applyFont="1" applyFill="1" applyBorder="1" applyAlignment="1">
      <alignment horizontal="center" vertical="center"/>
    </xf>
    <xf numFmtId="178" fontId="30" fillId="2" borderId="6" xfId="0" applyNumberFormat="1" applyFont="1" applyFill="1" applyBorder="1" applyAlignment="1">
      <alignment horizontal="center" vertical="center"/>
    </xf>
    <xf numFmtId="178" fontId="31" fillId="0" borderId="9" xfId="0" applyNumberFormat="1" applyFont="1" applyBorder="1" applyAlignment="1">
      <alignment horizontal="center" vertical="center"/>
    </xf>
    <xf numFmtId="178" fontId="31" fillId="0" borderId="7" xfId="0" applyNumberFormat="1" applyFont="1" applyBorder="1" applyAlignment="1">
      <alignment horizontal="center" vertical="center"/>
    </xf>
    <xf numFmtId="178" fontId="31" fillId="0" borderId="0" xfId="0" applyNumberFormat="1" applyFont="1" applyAlignment="1">
      <alignment horizontal="center" vertical="center"/>
    </xf>
    <xf numFmtId="178" fontId="31" fillId="0" borderId="8" xfId="0" applyNumberFormat="1" applyFont="1" applyBorder="1" applyAlignment="1">
      <alignment horizontal="center" vertical="center"/>
    </xf>
    <xf numFmtId="178" fontId="31" fillId="0" borderId="14" xfId="0" applyNumberFormat="1" applyFont="1" applyBorder="1" applyAlignment="1">
      <alignment horizontal="center" vertical="center"/>
    </xf>
    <xf numFmtId="0" fontId="3" fillId="0" borderId="0" xfId="0" applyFont="1" applyAlignment="1">
      <alignment vertical="center" shrinkToFit="1"/>
    </xf>
    <xf numFmtId="0" fontId="7" fillId="0" borderId="0" xfId="0" applyFont="1" applyAlignment="1">
      <alignment vertical="center" shrinkToFit="1"/>
    </xf>
    <xf numFmtId="0" fontId="28" fillId="5" borderId="0" xfId="0" applyFont="1" applyFill="1" applyAlignment="1">
      <alignment horizontal="center" vertical="center"/>
    </xf>
    <xf numFmtId="178" fontId="33" fillId="5" borderId="1" xfId="0" applyNumberFormat="1" applyFont="1" applyFill="1" applyBorder="1" applyAlignment="1">
      <alignment horizontal="center" vertical="center"/>
    </xf>
    <xf numFmtId="178" fontId="33" fillId="5" borderId="13" xfId="0" applyNumberFormat="1" applyFont="1" applyFill="1" applyBorder="1" applyAlignment="1">
      <alignment horizontal="center" vertical="center"/>
    </xf>
    <xf numFmtId="1" fontId="33" fillId="5" borderId="22" xfId="0" applyNumberFormat="1" applyFont="1" applyFill="1" applyBorder="1" applyAlignment="1">
      <alignment horizontal="center" vertical="center"/>
    </xf>
    <xf numFmtId="1" fontId="33" fillId="5" borderId="13" xfId="0" applyNumberFormat="1" applyFont="1" applyFill="1" applyBorder="1" applyAlignment="1">
      <alignment horizontal="center" vertical="center"/>
    </xf>
    <xf numFmtId="0" fontId="53" fillId="0" borderId="0" xfId="0" applyFont="1" applyAlignment="1">
      <alignment vertical="center" wrapText="1"/>
    </xf>
  </cellXfs>
  <cellStyles count="1">
    <cellStyle name="標準" xfId="0" builtinId="0"/>
  </cellStyles>
  <dxfs count="0"/>
  <tableStyles count="0" defaultTableStyle="TableStyleMedium2" defaultPivotStyle="PivotStyleLight16"/>
  <colors>
    <mruColors>
      <color rgb="FFE7E6E6"/>
      <color rgb="FFFFC9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25</xdr:col>
      <xdr:colOff>85726</xdr:colOff>
      <xdr:row>7</xdr:row>
      <xdr:rowOff>180975</xdr:rowOff>
    </xdr:from>
    <xdr:to>
      <xdr:col>27</xdr:col>
      <xdr:colOff>47626</xdr:colOff>
      <xdr:row>8</xdr:row>
      <xdr:rowOff>352424</xdr:rowOff>
    </xdr:to>
    <xdr:sp macro="" textlink="">
      <xdr:nvSpPr>
        <xdr:cNvPr id="2" name="四角形: 角を丸くする 1">
          <a:extLst>
            <a:ext uri="{FF2B5EF4-FFF2-40B4-BE49-F238E27FC236}">
              <a16:creationId xmlns:a16="http://schemas.microsoft.com/office/drawing/2014/main" id="{00000000-0008-0000-0300-000002000000}"/>
            </a:ext>
          </a:extLst>
        </xdr:cNvPr>
        <xdr:cNvSpPr/>
      </xdr:nvSpPr>
      <xdr:spPr>
        <a:xfrm>
          <a:off x="8705851" y="1847850"/>
          <a:ext cx="590550" cy="609599"/>
        </a:xfrm>
        <a:prstGeom prst="roundRect">
          <a:avLst/>
        </a:prstGeom>
        <a:noFill/>
        <a:ln w="28575" cmpd="thinThick">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algn="l"/>
          <a:endParaRPr kumimoji="1" lang="ja-JP" altLang="en-US" sz="1100"/>
        </a:p>
      </xdr:txBody>
    </xdr:sp>
    <xdr:clientData/>
  </xdr:twoCellAnchor>
  <xdr:twoCellAnchor>
    <xdr:from>
      <xdr:col>26</xdr:col>
      <xdr:colOff>104775</xdr:colOff>
      <xdr:row>7</xdr:row>
      <xdr:rowOff>133350</xdr:rowOff>
    </xdr:from>
    <xdr:to>
      <xdr:col>27</xdr:col>
      <xdr:colOff>133350</xdr:colOff>
      <xdr:row>9</xdr:row>
      <xdr:rowOff>66675</xdr:rowOff>
    </xdr:to>
    <xdr:sp macro="" textlink="">
      <xdr:nvSpPr>
        <xdr:cNvPr id="3" name="テキスト ボックス 2">
          <a:extLst>
            <a:ext uri="{FF2B5EF4-FFF2-40B4-BE49-F238E27FC236}">
              <a16:creationId xmlns:a16="http://schemas.microsoft.com/office/drawing/2014/main" id="{00000000-0008-0000-0300-000003000000}"/>
            </a:ext>
          </a:extLst>
        </xdr:cNvPr>
        <xdr:cNvSpPr txBox="1"/>
      </xdr:nvSpPr>
      <xdr:spPr>
        <a:xfrm>
          <a:off x="9001125" y="1800225"/>
          <a:ext cx="381000" cy="8096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1400" b="1">
              <a:solidFill>
                <a:srgbClr val="FF0000"/>
              </a:solidFill>
              <a:latin typeface="HG行書体" panose="03000609000000000000" pitchFamily="65" charset="-128"/>
              <a:ea typeface="HG行書体" panose="03000609000000000000" pitchFamily="65" charset="-128"/>
            </a:rPr>
            <a:t>建築工</a:t>
          </a:r>
        </a:p>
      </xdr:txBody>
    </xdr:sp>
    <xdr:clientData/>
  </xdr:twoCellAnchor>
  <xdr:twoCellAnchor>
    <xdr:from>
      <xdr:col>25</xdr:col>
      <xdr:colOff>200025</xdr:colOff>
      <xdr:row>7</xdr:row>
      <xdr:rowOff>133350</xdr:rowOff>
    </xdr:from>
    <xdr:to>
      <xdr:col>26</xdr:col>
      <xdr:colOff>285750</xdr:colOff>
      <xdr:row>10</xdr:row>
      <xdr:rowOff>9525</xdr:rowOff>
    </xdr:to>
    <xdr:sp macro="" textlink="">
      <xdr:nvSpPr>
        <xdr:cNvPr id="4" name="テキスト ボックス 3">
          <a:extLst>
            <a:ext uri="{FF2B5EF4-FFF2-40B4-BE49-F238E27FC236}">
              <a16:creationId xmlns:a16="http://schemas.microsoft.com/office/drawing/2014/main" id="{00000000-0008-0000-0300-000004000000}"/>
            </a:ext>
          </a:extLst>
        </xdr:cNvPr>
        <xdr:cNvSpPr txBox="1"/>
      </xdr:nvSpPr>
      <xdr:spPr>
        <a:xfrm>
          <a:off x="8820150" y="1800225"/>
          <a:ext cx="361950" cy="1000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1400" b="1">
              <a:solidFill>
                <a:srgbClr val="FF0000"/>
              </a:solidFill>
              <a:latin typeface="HG行書体" panose="03000609000000000000" pitchFamily="65" charset="-128"/>
              <a:ea typeface="HG行書体" panose="03000609000000000000" pitchFamily="65" charset="-128"/>
            </a:rPr>
            <a:t>事株式</a:t>
          </a:r>
        </a:p>
      </xdr:txBody>
    </xdr:sp>
    <xdr:clientData/>
  </xdr:twoCellAnchor>
  <xdr:twoCellAnchor>
    <xdr:from>
      <xdr:col>25</xdr:col>
      <xdr:colOff>1</xdr:colOff>
      <xdr:row>7</xdr:row>
      <xdr:rowOff>123826</xdr:rowOff>
    </xdr:from>
    <xdr:to>
      <xdr:col>26</xdr:col>
      <xdr:colOff>104776</xdr:colOff>
      <xdr:row>9</xdr:row>
      <xdr:rowOff>142876</xdr:rowOff>
    </xdr:to>
    <xdr:sp macro="" textlink="">
      <xdr:nvSpPr>
        <xdr:cNvPr id="5" name="テキスト ボックス 4">
          <a:extLst>
            <a:ext uri="{FF2B5EF4-FFF2-40B4-BE49-F238E27FC236}">
              <a16:creationId xmlns:a16="http://schemas.microsoft.com/office/drawing/2014/main" id="{00000000-0008-0000-0300-000005000000}"/>
            </a:ext>
          </a:extLst>
        </xdr:cNvPr>
        <xdr:cNvSpPr txBox="1"/>
      </xdr:nvSpPr>
      <xdr:spPr>
        <a:xfrm>
          <a:off x="8620126" y="1790701"/>
          <a:ext cx="381000" cy="8953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1400" b="1">
              <a:solidFill>
                <a:srgbClr val="FF0000"/>
              </a:solidFill>
              <a:latin typeface="HG行書体" panose="03000609000000000000" pitchFamily="65" charset="-128"/>
              <a:ea typeface="HG行書体" panose="03000609000000000000" pitchFamily="65" charset="-128"/>
            </a:rPr>
            <a:t>会社印</a:t>
          </a:r>
        </a:p>
      </xdr:txBody>
    </xdr:sp>
    <xdr:clientData/>
  </xdr:twoCellAnchor>
  <xdr:twoCellAnchor>
    <xdr:from>
      <xdr:col>25</xdr:col>
      <xdr:colOff>104775</xdr:colOff>
      <xdr:row>10</xdr:row>
      <xdr:rowOff>314325</xdr:rowOff>
    </xdr:from>
    <xdr:to>
      <xdr:col>26</xdr:col>
      <xdr:colOff>115420</xdr:colOff>
      <xdr:row>11</xdr:row>
      <xdr:rowOff>163045</xdr:rowOff>
    </xdr:to>
    <xdr:sp macro="" textlink="">
      <xdr:nvSpPr>
        <xdr:cNvPr id="6" name="テキスト ボックス 5">
          <a:extLst>
            <a:ext uri="{FF2B5EF4-FFF2-40B4-BE49-F238E27FC236}">
              <a16:creationId xmlns:a16="http://schemas.microsoft.com/office/drawing/2014/main" id="{00000000-0008-0000-0300-000006000000}"/>
            </a:ext>
          </a:extLst>
        </xdr:cNvPr>
        <xdr:cNvSpPr txBox="1"/>
      </xdr:nvSpPr>
      <xdr:spPr>
        <a:xfrm>
          <a:off x="8724900" y="3105150"/>
          <a:ext cx="286870" cy="2868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solidFill>
                <a:srgbClr val="FF0000"/>
              </a:solidFill>
              <a:latin typeface="HGP行書体" panose="03000600000000000000" pitchFamily="66" charset="-128"/>
              <a:ea typeface="HGP行書体" panose="03000600000000000000" pitchFamily="66" charset="-128"/>
            </a:rPr>
            <a:t>測</a:t>
          </a:r>
        </a:p>
      </xdr:txBody>
    </xdr:sp>
    <xdr:clientData/>
  </xdr:twoCellAnchor>
  <xdr:twoCellAnchor>
    <xdr:from>
      <xdr:col>25</xdr:col>
      <xdr:colOff>104777</xdr:colOff>
      <xdr:row>11</xdr:row>
      <xdr:rowOff>28573</xdr:rowOff>
    </xdr:from>
    <xdr:to>
      <xdr:col>26</xdr:col>
      <xdr:colOff>231962</xdr:colOff>
      <xdr:row>11</xdr:row>
      <xdr:rowOff>333373</xdr:rowOff>
    </xdr:to>
    <xdr:sp macro="" textlink="">
      <xdr:nvSpPr>
        <xdr:cNvPr id="7" name="テキスト ボックス 6">
          <a:extLst>
            <a:ext uri="{FF2B5EF4-FFF2-40B4-BE49-F238E27FC236}">
              <a16:creationId xmlns:a16="http://schemas.microsoft.com/office/drawing/2014/main" id="{00000000-0008-0000-0300-000007000000}"/>
            </a:ext>
          </a:extLst>
        </xdr:cNvPr>
        <xdr:cNvSpPr txBox="1"/>
      </xdr:nvSpPr>
      <xdr:spPr>
        <a:xfrm>
          <a:off x="8724902" y="3257548"/>
          <a:ext cx="403410" cy="304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solidFill>
                <a:srgbClr val="FF0000"/>
              </a:solidFill>
              <a:latin typeface="HGP行書体" panose="03000600000000000000" pitchFamily="66" charset="-128"/>
              <a:ea typeface="HGP行書体" panose="03000600000000000000" pitchFamily="66" charset="-128"/>
            </a:rPr>
            <a:t>量</a:t>
          </a:r>
        </a:p>
      </xdr:txBody>
    </xdr:sp>
    <xdr:clientData/>
  </xdr:twoCellAnchor>
  <xdr:twoCellAnchor>
    <xdr:from>
      <xdr:col>25</xdr:col>
      <xdr:colOff>113739</xdr:colOff>
      <xdr:row>10</xdr:row>
      <xdr:rowOff>386042</xdr:rowOff>
    </xdr:from>
    <xdr:to>
      <xdr:col>26</xdr:col>
      <xdr:colOff>196102</xdr:colOff>
      <xdr:row>11</xdr:row>
      <xdr:rowOff>306481</xdr:rowOff>
    </xdr:to>
    <xdr:sp macro="" textlink="">
      <xdr:nvSpPr>
        <xdr:cNvPr id="8" name="楕円 7">
          <a:extLst>
            <a:ext uri="{FF2B5EF4-FFF2-40B4-BE49-F238E27FC236}">
              <a16:creationId xmlns:a16="http://schemas.microsoft.com/office/drawing/2014/main" id="{00000000-0008-0000-0300-000008000000}"/>
            </a:ext>
          </a:extLst>
        </xdr:cNvPr>
        <xdr:cNvSpPr/>
      </xdr:nvSpPr>
      <xdr:spPr>
        <a:xfrm>
          <a:off x="8733864" y="3176867"/>
          <a:ext cx="358588" cy="358589"/>
        </a:xfrm>
        <a:prstGeom prst="ellipse">
          <a:avLst/>
        </a:prstGeom>
        <a:noFill/>
        <a:ln w="19050" cmpd="thickThi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algn="l"/>
          <a:endParaRPr kumimoji="1" lang="ja-JP" altLang="en-US" sz="1100"/>
        </a:p>
      </xdr:txBody>
    </xdr:sp>
    <xdr:clientData/>
  </xdr:twoCellAnchor>
  <xdr:twoCellAnchor>
    <xdr:from>
      <xdr:col>25</xdr:col>
      <xdr:colOff>47625</xdr:colOff>
      <xdr:row>62</xdr:row>
      <xdr:rowOff>247650</xdr:rowOff>
    </xdr:from>
    <xdr:to>
      <xdr:col>26</xdr:col>
      <xdr:colOff>58270</xdr:colOff>
      <xdr:row>64</xdr:row>
      <xdr:rowOff>115420</xdr:rowOff>
    </xdr:to>
    <xdr:sp macro="" textlink="">
      <xdr:nvSpPr>
        <xdr:cNvPr id="12" name="テキスト ボックス 11">
          <a:extLst>
            <a:ext uri="{FF2B5EF4-FFF2-40B4-BE49-F238E27FC236}">
              <a16:creationId xmlns:a16="http://schemas.microsoft.com/office/drawing/2014/main" id="{00000000-0008-0000-0300-00000C000000}"/>
            </a:ext>
          </a:extLst>
        </xdr:cNvPr>
        <xdr:cNvSpPr txBox="1"/>
      </xdr:nvSpPr>
      <xdr:spPr>
        <a:xfrm>
          <a:off x="8667750" y="14716125"/>
          <a:ext cx="286870" cy="2868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solidFill>
                <a:srgbClr val="FF0000"/>
              </a:solidFill>
              <a:latin typeface="HGP行書体" panose="03000600000000000000" pitchFamily="66" charset="-128"/>
              <a:ea typeface="HGP行書体" panose="03000600000000000000" pitchFamily="66" charset="-128"/>
            </a:rPr>
            <a:t>墨</a:t>
          </a:r>
        </a:p>
      </xdr:txBody>
    </xdr:sp>
    <xdr:clientData/>
  </xdr:twoCellAnchor>
  <xdr:twoCellAnchor>
    <xdr:from>
      <xdr:col>25</xdr:col>
      <xdr:colOff>47627</xdr:colOff>
      <xdr:row>63</xdr:row>
      <xdr:rowOff>123823</xdr:rowOff>
    </xdr:from>
    <xdr:to>
      <xdr:col>26</xdr:col>
      <xdr:colOff>174812</xdr:colOff>
      <xdr:row>64</xdr:row>
      <xdr:rowOff>285748</xdr:rowOff>
    </xdr:to>
    <xdr:sp macro="" textlink="">
      <xdr:nvSpPr>
        <xdr:cNvPr id="13" name="テキスト ボックス 12">
          <a:extLst>
            <a:ext uri="{FF2B5EF4-FFF2-40B4-BE49-F238E27FC236}">
              <a16:creationId xmlns:a16="http://schemas.microsoft.com/office/drawing/2014/main" id="{00000000-0008-0000-0300-00000D000000}"/>
            </a:ext>
          </a:extLst>
        </xdr:cNvPr>
        <xdr:cNvSpPr txBox="1"/>
      </xdr:nvSpPr>
      <xdr:spPr>
        <a:xfrm>
          <a:off x="8667752" y="14868523"/>
          <a:ext cx="403410" cy="304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solidFill>
                <a:srgbClr val="FF0000"/>
              </a:solidFill>
              <a:latin typeface="HGP行書体" panose="03000600000000000000" pitchFamily="66" charset="-128"/>
              <a:ea typeface="HGP行書体" panose="03000600000000000000" pitchFamily="66" charset="-128"/>
            </a:rPr>
            <a:t>出</a:t>
          </a:r>
        </a:p>
      </xdr:txBody>
    </xdr:sp>
    <xdr:clientData/>
  </xdr:twoCellAnchor>
  <xdr:twoCellAnchor>
    <xdr:from>
      <xdr:col>25</xdr:col>
      <xdr:colOff>56589</xdr:colOff>
      <xdr:row>63</xdr:row>
      <xdr:rowOff>43142</xdr:rowOff>
    </xdr:from>
    <xdr:to>
      <xdr:col>26</xdr:col>
      <xdr:colOff>138952</xdr:colOff>
      <xdr:row>64</xdr:row>
      <xdr:rowOff>258856</xdr:rowOff>
    </xdr:to>
    <xdr:sp macro="" textlink="">
      <xdr:nvSpPr>
        <xdr:cNvPr id="14" name="楕円 13">
          <a:extLst>
            <a:ext uri="{FF2B5EF4-FFF2-40B4-BE49-F238E27FC236}">
              <a16:creationId xmlns:a16="http://schemas.microsoft.com/office/drawing/2014/main" id="{00000000-0008-0000-0300-00000E000000}"/>
            </a:ext>
          </a:extLst>
        </xdr:cNvPr>
        <xdr:cNvSpPr/>
      </xdr:nvSpPr>
      <xdr:spPr>
        <a:xfrm>
          <a:off x="8676714" y="14787842"/>
          <a:ext cx="358588" cy="358589"/>
        </a:xfrm>
        <a:prstGeom prst="ellipse">
          <a:avLst/>
        </a:prstGeom>
        <a:noFill/>
        <a:ln w="19050" cmpd="thickThi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spDef>
      <a:spPr>
        <a:solidFill>
          <a:schemeClr val="bg1"/>
        </a:solidFill>
        <a:ln w="19050">
          <a:solidFill>
            <a:sysClr val="windowText" lastClr="000000"/>
          </a:solidFill>
        </a:ln>
      </a:spPr>
      <a:bodyPr vertOverflow="clip" horzOverflow="clip" rtlCol="0" anchor="t"/>
      <a:lstStyle>
        <a:defPPr algn="l">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2A4AAC-FBDA-466B-8DDC-E30E8D5538DC}">
  <dimension ref="B1:AH68"/>
  <sheetViews>
    <sheetView showZeros="0" tabSelected="1" view="pageBreakPreview" topLeftCell="B34" zoomScaleSheetLayoutView="100" workbookViewId="0">
      <selection activeCell="B43" sqref="B43"/>
    </sheetView>
  </sheetViews>
  <sheetFormatPr defaultRowHeight="18" x14ac:dyDescent="0.45"/>
  <cols>
    <col min="1" max="1" width="4.8984375" customWidth="1"/>
    <col min="2" max="2" width="12.59765625" customWidth="1"/>
    <col min="3" max="3" width="9.59765625" customWidth="1"/>
    <col min="4" max="5" width="2.59765625" customWidth="1"/>
    <col min="6" max="6" width="3.59765625" customWidth="1"/>
    <col min="7" max="7" width="2.59765625" customWidth="1"/>
    <col min="8" max="8" width="6" customWidth="1"/>
    <col min="9" max="9" width="2.59765625" customWidth="1"/>
    <col min="10" max="10" width="2.09765625" customWidth="1"/>
    <col min="11" max="12" width="3.59765625" customWidth="1"/>
    <col min="13" max="13" width="2.3984375" customWidth="1"/>
    <col min="14" max="14" width="2.59765625" customWidth="1"/>
    <col min="15" max="15" width="4.69921875" customWidth="1"/>
    <col min="16" max="16" width="12.59765625" customWidth="1"/>
    <col min="17" max="17" width="3.59765625" customWidth="1"/>
    <col min="18" max="18" width="4.09765625" customWidth="1"/>
    <col min="19" max="20" width="3.59765625" customWidth="1"/>
    <col min="21" max="22" width="4.09765625" customWidth="1"/>
    <col min="23" max="26" width="3.59765625" customWidth="1"/>
    <col min="27" max="27" width="4.59765625" customWidth="1"/>
    <col min="28" max="28" width="3.5" customWidth="1"/>
    <col min="29" max="29" width="12.5" customWidth="1"/>
    <col min="30" max="31" width="11.69921875" bestFit="1" customWidth="1"/>
    <col min="33" max="33" width="10.69921875" customWidth="1"/>
  </cols>
  <sheetData>
    <row r="1" spans="2:29" ht="19.2" x14ac:dyDescent="0.45">
      <c r="B1" s="1"/>
      <c r="C1" s="1"/>
      <c r="D1" s="1"/>
      <c r="E1" s="1"/>
      <c r="F1" s="1"/>
      <c r="G1" s="1"/>
      <c r="H1" s="1"/>
      <c r="I1" s="1"/>
      <c r="J1" s="1"/>
      <c r="K1" s="1"/>
      <c r="L1" s="1"/>
      <c r="M1" s="1"/>
      <c r="N1" s="1"/>
      <c r="O1" s="1"/>
      <c r="P1" s="1"/>
      <c r="Q1" s="1"/>
      <c r="R1" s="57"/>
      <c r="S1" s="1"/>
      <c r="T1" s="1"/>
      <c r="U1" s="1"/>
      <c r="V1" s="1"/>
      <c r="W1" s="1"/>
      <c r="X1" s="1"/>
      <c r="Y1" s="1"/>
      <c r="Z1" s="1"/>
      <c r="AA1" s="58" t="s">
        <v>29</v>
      </c>
      <c r="AC1" s="39"/>
    </row>
    <row r="2" spans="2:29" ht="30" customHeight="1" x14ac:dyDescent="0.45">
      <c r="B2" s="180" t="s">
        <v>14</v>
      </c>
      <c r="C2" s="180"/>
      <c r="D2" s="180"/>
      <c r="E2" s="180"/>
      <c r="F2" s="180"/>
      <c r="G2" s="180"/>
      <c r="H2" s="180"/>
      <c r="I2" s="180"/>
      <c r="J2" s="180"/>
      <c r="K2" s="180"/>
      <c r="L2" s="180"/>
      <c r="M2" s="180"/>
      <c r="N2" s="180"/>
      <c r="O2" s="180"/>
      <c r="P2" s="180"/>
      <c r="Q2" s="180"/>
      <c r="R2" s="180"/>
      <c r="S2" s="180"/>
      <c r="T2" s="180"/>
      <c r="U2" s="180"/>
      <c r="V2" s="180"/>
      <c r="W2" s="180"/>
      <c r="X2" s="180"/>
      <c r="Y2" s="180"/>
      <c r="Z2" s="180"/>
      <c r="AA2" s="180"/>
      <c r="AB2" s="180"/>
      <c r="AC2" s="40"/>
    </row>
    <row r="3" spans="2:29" ht="8.4" customHeight="1" x14ac:dyDescent="0.45">
      <c r="B3" s="1"/>
      <c r="C3" s="1"/>
      <c r="D3" s="1"/>
      <c r="E3" s="1"/>
      <c r="F3" s="1"/>
      <c r="G3" s="1"/>
      <c r="H3" s="1"/>
      <c r="I3" s="1"/>
      <c r="J3" s="1"/>
      <c r="K3" s="1"/>
      <c r="L3" s="1"/>
      <c r="M3" s="1"/>
      <c r="N3" s="1"/>
      <c r="O3" s="1"/>
      <c r="P3" s="1"/>
      <c r="Q3" s="1"/>
      <c r="R3" s="1"/>
      <c r="S3" s="1"/>
      <c r="T3" s="1"/>
      <c r="U3" s="1"/>
      <c r="V3" s="1"/>
      <c r="W3" s="1"/>
      <c r="X3" s="1"/>
      <c r="Y3" s="1"/>
      <c r="Z3" s="1"/>
      <c r="AA3" s="1"/>
      <c r="AC3" s="39"/>
    </row>
    <row r="4" spans="2:29" ht="19.2" x14ac:dyDescent="0.45">
      <c r="B4" s="181" t="s">
        <v>30</v>
      </c>
      <c r="C4" s="181"/>
      <c r="D4" s="181"/>
      <c r="E4" s="181"/>
      <c r="F4" s="181"/>
      <c r="G4" s="181"/>
      <c r="H4" s="181"/>
      <c r="I4" s="181"/>
      <c r="J4" s="181"/>
      <c r="K4" s="181"/>
      <c r="L4" s="181"/>
      <c r="M4" s="181"/>
      <c r="N4" s="181"/>
      <c r="O4" s="181"/>
      <c r="P4" s="181"/>
      <c r="Q4" s="181"/>
      <c r="R4" s="181"/>
      <c r="S4" s="181"/>
      <c r="T4" s="181"/>
      <c r="U4" s="181"/>
      <c r="V4" s="181"/>
      <c r="W4" s="181"/>
      <c r="X4" s="181"/>
      <c r="Y4" s="181"/>
      <c r="Z4" s="181"/>
      <c r="AA4" s="181"/>
      <c r="AB4" s="181"/>
      <c r="AC4" s="41"/>
    </row>
    <row r="5" spans="2:29" x14ac:dyDescent="0.45">
      <c r="B5" s="1"/>
      <c r="C5" s="1"/>
      <c r="D5" s="1"/>
      <c r="E5" s="1"/>
      <c r="F5" s="1"/>
      <c r="G5" s="1"/>
      <c r="H5" s="1"/>
      <c r="I5" s="1"/>
      <c r="J5" s="1"/>
      <c r="K5" s="1"/>
      <c r="L5" s="1"/>
      <c r="M5" s="1"/>
      <c r="N5" s="1"/>
      <c r="O5" s="1"/>
      <c r="P5" s="1"/>
      <c r="Q5" s="1"/>
      <c r="R5" s="1"/>
      <c r="S5" s="1"/>
      <c r="T5" s="1"/>
      <c r="U5" s="1"/>
      <c r="V5" s="1"/>
      <c r="W5" s="1"/>
      <c r="X5" s="1"/>
      <c r="Y5" s="1"/>
      <c r="Z5" s="1"/>
      <c r="AA5" s="1"/>
      <c r="AC5" s="39"/>
    </row>
    <row r="6" spans="2:29" x14ac:dyDescent="0.45">
      <c r="B6" s="1"/>
      <c r="C6" s="1"/>
      <c r="D6" s="1"/>
      <c r="E6" s="1"/>
      <c r="F6" s="1"/>
      <c r="G6" s="1"/>
      <c r="H6" s="1"/>
      <c r="I6" s="1"/>
      <c r="J6" s="1"/>
      <c r="K6" s="1"/>
      <c r="L6" s="1"/>
      <c r="N6" s="1"/>
      <c r="O6" s="16"/>
      <c r="Q6" s="70"/>
      <c r="R6" s="70"/>
      <c r="S6" s="3"/>
      <c r="T6" s="3"/>
      <c r="U6" s="3" t="s">
        <v>44</v>
      </c>
      <c r="V6" s="71"/>
      <c r="W6" s="71"/>
      <c r="X6" s="3" t="s">
        <v>22</v>
      </c>
      <c r="Y6" s="72"/>
      <c r="Z6" s="3" t="s">
        <v>20</v>
      </c>
      <c r="AA6" s="72"/>
      <c r="AB6" s="3" t="s">
        <v>18</v>
      </c>
      <c r="AC6" s="42"/>
    </row>
    <row r="7" spans="2:29" x14ac:dyDescent="0.45">
      <c r="B7" s="8"/>
      <c r="C7" s="8"/>
      <c r="D7" s="8"/>
      <c r="E7" s="8"/>
      <c r="F7" s="8"/>
      <c r="G7" s="8"/>
      <c r="H7" s="8"/>
      <c r="I7" s="8"/>
      <c r="J7" s="8"/>
      <c r="K7" s="8"/>
      <c r="L7" s="8"/>
      <c r="M7" s="8"/>
      <c r="N7" s="8"/>
      <c r="O7" s="8"/>
      <c r="P7" s="8"/>
      <c r="Q7" s="73"/>
      <c r="R7" s="73"/>
      <c r="S7" s="73"/>
      <c r="T7" s="73"/>
      <c r="U7" s="73"/>
      <c r="V7" s="73"/>
      <c r="W7" s="73"/>
      <c r="X7" s="73"/>
      <c r="Y7" s="73"/>
      <c r="Z7" s="73"/>
      <c r="AA7" s="73"/>
      <c r="AB7" s="70"/>
      <c r="AC7" s="39"/>
    </row>
    <row r="8" spans="2:29" s="5" customFormat="1" ht="31.2" customHeight="1" x14ac:dyDescent="0.45">
      <c r="B8" s="10"/>
      <c r="C8" s="10"/>
      <c r="D8" s="10"/>
      <c r="E8" s="10"/>
      <c r="F8" s="10"/>
      <c r="G8" s="10"/>
      <c r="K8" s="10"/>
      <c r="N8" s="25" t="s">
        <v>13</v>
      </c>
      <c r="O8" s="26" t="s">
        <v>15</v>
      </c>
      <c r="P8" s="10" t="s">
        <v>11</v>
      </c>
      <c r="Q8" s="182"/>
      <c r="R8" s="183"/>
      <c r="S8" s="183"/>
      <c r="T8" s="183"/>
      <c r="U8" s="183"/>
      <c r="V8" s="183"/>
      <c r="W8" s="183"/>
      <c r="X8" s="183"/>
      <c r="Y8" s="183"/>
      <c r="Z8" s="183"/>
      <c r="AA8" s="74"/>
      <c r="AB8" s="75" t="s">
        <v>9</v>
      </c>
      <c r="AC8" s="43"/>
    </row>
    <row r="9" spans="2:29" s="5" customFormat="1" ht="31.2" customHeight="1" x14ac:dyDescent="0.45">
      <c r="B9" s="84"/>
      <c r="C9" s="84"/>
      <c r="D9" s="84"/>
      <c r="E9" s="84"/>
      <c r="F9" s="84"/>
      <c r="G9" s="84"/>
      <c r="H9" s="85"/>
      <c r="I9" s="85"/>
      <c r="J9" s="84"/>
      <c r="K9" s="84"/>
      <c r="L9" s="84"/>
      <c r="M9" s="85"/>
      <c r="N9" s="84"/>
      <c r="O9" s="84"/>
      <c r="P9" s="91" t="s">
        <v>2</v>
      </c>
      <c r="Q9" s="182"/>
      <c r="R9" s="183"/>
      <c r="S9" s="183"/>
      <c r="T9" s="183"/>
      <c r="U9" s="183"/>
      <c r="V9" s="183"/>
      <c r="W9" s="183"/>
      <c r="X9" s="183"/>
      <c r="Y9" s="183"/>
      <c r="Z9" s="183"/>
      <c r="AA9" s="183"/>
      <c r="AB9" s="183"/>
      <c r="AC9" s="44"/>
    </row>
    <row r="10" spans="2:29" s="5" customFormat="1" ht="19.5" customHeight="1" x14ac:dyDescent="0.45">
      <c r="B10" s="84"/>
      <c r="C10" s="84"/>
      <c r="D10" s="84"/>
      <c r="E10" s="84"/>
      <c r="F10" s="84"/>
      <c r="G10" s="84"/>
      <c r="H10" s="85"/>
      <c r="I10" s="85"/>
      <c r="J10" s="84"/>
      <c r="K10" s="84"/>
      <c r="L10" s="84"/>
      <c r="M10" s="84"/>
      <c r="N10" s="84"/>
      <c r="O10" s="84"/>
      <c r="P10" s="84"/>
      <c r="Q10" s="182"/>
      <c r="R10" s="182"/>
      <c r="S10" s="182"/>
      <c r="T10" s="182"/>
      <c r="U10" s="182"/>
      <c r="V10" s="182"/>
      <c r="W10" s="182"/>
      <c r="X10" s="182"/>
      <c r="Y10" s="182"/>
      <c r="Z10" s="182"/>
      <c r="AA10" s="182"/>
      <c r="AB10" s="182"/>
      <c r="AC10" s="44"/>
    </row>
    <row r="11" spans="2:29" s="5" customFormat="1" ht="31.2" customHeight="1" x14ac:dyDescent="0.45">
      <c r="B11" s="86"/>
      <c r="C11" s="86"/>
      <c r="D11" s="86"/>
      <c r="E11" s="86"/>
      <c r="F11" s="86"/>
      <c r="G11" s="86"/>
      <c r="H11" s="85"/>
      <c r="I11" s="85"/>
      <c r="J11" s="86"/>
      <c r="K11" s="86"/>
      <c r="L11" s="86"/>
      <c r="M11" s="85"/>
      <c r="N11" s="86"/>
      <c r="O11" s="86"/>
      <c r="P11" s="92" t="s">
        <v>16</v>
      </c>
      <c r="Q11" s="182"/>
      <c r="R11" s="183"/>
      <c r="S11" s="183"/>
      <c r="T11" s="183"/>
      <c r="U11" s="183"/>
      <c r="V11" s="183"/>
      <c r="W11" s="183"/>
      <c r="X11" s="183"/>
      <c r="Y11" s="183"/>
      <c r="Z11" s="183"/>
      <c r="AA11" s="183"/>
      <c r="AB11" s="183"/>
      <c r="AC11" s="44"/>
    </row>
    <row r="12" spans="2:29" s="5" customFormat="1" ht="31.2" customHeight="1" x14ac:dyDescent="0.45">
      <c r="B12" s="84"/>
      <c r="C12" s="84"/>
      <c r="D12" s="84"/>
      <c r="E12" s="84"/>
      <c r="F12" s="84"/>
      <c r="G12" s="84"/>
      <c r="H12" s="85"/>
      <c r="I12" s="85"/>
      <c r="J12" s="84"/>
      <c r="K12" s="84"/>
      <c r="L12" s="84"/>
      <c r="M12" s="85"/>
      <c r="N12" s="84"/>
      <c r="O12" s="84"/>
      <c r="P12" s="84" t="s">
        <v>4</v>
      </c>
      <c r="Q12" s="184"/>
      <c r="R12" s="185"/>
      <c r="S12" s="185"/>
      <c r="T12" s="185"/>
      <c r="U12" s="185"/>
      <c r="V12" s="185"/>
      <c r="W12" s="185"/>
      <c r="X12" s="76"/>
      <c r="Y12" s="76"/>
      <c r="Z12" s="76"/>
      <c r="AA12" s="76"/>
      <c r="AB12" s="75" t="s">
        <v>45</v>
      </c>
      <c r="AC12" s="43"/>
    </row>
    <row r="13" spans="2:29" s="5" customFormat="1" ht="31.2" customHeight="1" x14ac:dyDescent="0.45">
      <c r="B13" s="86"/>
      <c r="C13" s="86"/>
      <c r="D13" s="86"/>
      <c r="E13" s="86"/>
      <c r="F13" s="86"/>
      <c r="G13" s="86"/>
      <c r="H13" s="85"/>
      <c r="I13" s="85"/>
      <c r="J13" s="86"/>
      <c r="K13" s="86"/>
      <c r="L13" s="86"/>
      <c r="M13" s="85"/>
      <c r="N13" s="86"/>
      <c r="O13" s="86"/>
      <c r="P13" s="93" t="s">
        <v>46</v>
      </c>
      <c r="Q13" s="74"/>
      <c r="R13" s="186"/>
      <c r="S13" s="186"/>
      <c r="T13" s="186"/>
      <c r="U13" s="186"/>
      <c r="V13" s="186"/>
      <c r="W13" s="186"/>
      <c r="X13" s="186"/>
      <c r="Y13" s="186"/>
      <c r="Z13" s="186"/>
      <c r="AA13" s="186"/>
      <c r="AB13" s="186"/>
      <c r="AC13" s="44"/>
    </row>
    <row r="14" spans="2:29" ht="15" customHeight="1" thickBot="1" x14ac:dyDescent="0.5">
      <c r="AC14" s="39"/>
    </row>
    <row r="15" spans="2:29" s="6" customFormat="1" ht="28.2" customHeight="1" thickBot="1" x14ac:dyDescent="0.5">
      <c r="B15" s="154" t="s">
        <v>6</v>
      </c>
      <c r="C15" s="126"/>
      <c r="D15" s="126"/>
      <c r="E15" s="126"/>
      <c r="F15" s="126"/>
      <c r="G15" s="126"/>
      <c r="H15" s="126"/>
      <c r="I15" s="126"/>
      <c r="J15" s="126"/>
      <c r="K15" s="126"/>
      <c r="L15" s="126"/>
      <c r="M15" s="126"/>
      <c r="N15" s="126"/>
      <c r="O15" s="126"/>
      <c r="P15" s="126"/>
      <c r="Q15" s="126"/>
      <c r="R15" s="126"/>
      <c r="S15" s="126"/>
      <c r="T15" s="126"/>
      <c r="U15" s="126"/>
      <c r="V15" s="126"/>
      <c r="W15" s="126"/>
      <c r="X15" s="126"/>
      <c r="Y15" s="126"/>
      <c r="Z15" s="126"/>
      <c r="AA15" s="126"/>
      <c r="AB15" s="155"/>
      <c r="AC15" s="45"/>
    </row>
    <row r="16" spans="2:29" s="6" customFormat="1" ht="32.25" customHeight="1" x14ac:dyDescent="0.45">
      <c r="B16" s="11" t="s">
        <v>5</v>
      </c>
      <c r="C16" s="187"/>
      <c r="D16" s="188"/>
      <c r="E16" s="188"/>
      <c r="F16" s="188"/>
      <c r="G16" s="188"/>
      <c r="H16" s="188"/>
      <c r="I16" s="188"/>
      <c r="J16" s="188"/>
      <c r="K16" s="188"/>
      <c r="L16" s="188"/>
      <c r="M16" s="188"/>
      <c r="N16" s="188"/>
      <c r="O16" s="189"/>
      <c r="P16" s="190" t="s">
        <v>17</v>
      </c>
      <c r="Q16" s="94"/>
      <c r="R16" s="95"/>
      <c r="S16" s="95"/>
      <c r="T16" s="31"/>
      <c r="U16" s="31"/>
      <c r="V16" s="31"/>
      <c r="W16" s="31"/>
      <c r="X16" s="31"/>
      <c r="Y16" s="31"/>
      <c r="Z16" s="193" t="s">
        <v>21</v>
      </c>
      <c r="AA16" s="193"/>
      <c r="AB16" s="194"/>
      <c r="AC16" s="46"/>
    </row>
    <row r="17" spans="2:34" s="6" customFormat="1" ht="18" customHeight="1" x14ac:dyDescent="0.45">
      <c r="B17" s="199" t="s">
        <v>4</v>
      </c>
      <c r="C17" s="202"/>
      <c r="D17" s="203"/>
      <c r="E17" s="203"/>
      <c r="F17" s="203"/>
      <c r="G17" s="203"/>
      <c r="H17" s="203"/>
      <c r="I17" s="203"/>
      <c r="J17" s="203"/>
      <c r="K17" s="203"/>
      <c r="L17" s="203"/>
      <c r="M17" s="203"/>
      <c r="N17" s="203"/>
      <c r="O17" s="204"/>
      <c r="P17" s="191"/>
      <c r="Q17" s="211" t="s">
        <v>31</v>
      </c>
      <c r="R17" s="212"/>
      <c r="S17" s="212"/>
      <c r="T17" s="212"/>
      <c r="U17" s="212"/>
      <c r="V17" s="212"/>
      <c r="W17" s="212"/>
      <c r="X17" s="212"/>
      <c r="Y17" s="212"/>
      <c r="Z17" s="195"/>
      <c r="AA17" s="195"/>
      <c r="AB17" s="196"/>
      <c r="AC17" s="46"/>
    </row>
    <row r="18" spans="2:34" s="6" customFormat="1" ht="18" customHeight="1" x14ac:dyDescent="0.45">
      <c r="B18" s="200"/>
      <c r="C18" s="205"/>
      <c r="D18" s="206"/>
      <c r="E18" s="206"/>
      <c r="F18" s="206"/>
      <c r="G18" s="206"/>
      <c r="H18" s="206"/>
      <c r="I18" s="206"/>
      <c r="J18" s="206"/>
      <c r="K18" s="206"/>
      <c r="L18" s="206"/>
      <c r="M18" s="206"/>
      <c r="N18" s="206"/>
      <c r="O18" s="207"/>
      <c r="P18" s="191"/>
      <c r="Q18" s="211"/>
      <c r="R18" s="212"/>
      <c r="S18" s="212"/>
      <c r="T18" s="212"/>
      <c r="U18" s="212"/>
      <c r="V18" s="212"/>
      <c r="W18" s="212"/>
      <c r="X18" s="212"/>
      <c r="Y18" s="212"/>
      <c r="Z18" s="195"/>
      <c r="AA18" s="195"/>
      <c r="AB18" s="196"/>
      <c r="AC18" s="46"/>
    </row>
    <row r="19" spans="2:34" s="6" customFormat="1" ht="18" customHeight="1" thickBot="1" x14ac:dyDescent="0.5">
      <c r="B19" s="201"/>
      <c r="C19" s="208"/>
      <c r="D19" s="209"/>
      <c r="E19" s="209"/>
      <c r="F19" s="209"/>
      <c r="G19" s="209"/>
      <c r="H19" s="209"/>
      <c r="I19" s="209"/>
      <c r="J19" s="209"/>
      <c r="K19" s="209"/>
      <c r="L19" s="209"/>
      <c r="M19" s="209"/>
      <c r="N19" s="209"/>
      <c r="O19" s="210"/>
      <c r="P19" s="191"/>
      <c r="Q19" s="211"/>
      <c r="R19" s="212"/>
      <c r="S19" s="212"/>
      <c r="T19" s="212"/>
      <c r="U19" s="212"/>
      <c r="V19" s="212"/>
      <c r="W19" s="212"/>
      <c r="X19" s="212"/>
      <c r="Y19" s="212"/>
      <c r="Z19" s="195"/>
      <c r="AA19" s="195"/>
      <c r="AB19" s="196"/>
      <c r="AC19" s="46"/>
    </row>
    <row r="20" spans="2:34" s="6" customFormat="1" ht="28.5" customHeight="1" thickBot="1" x14ac:dyDescent="0.5">
      <c r="B20" s="2" t="s">
        <v>3</v>
      </c>
      <c r="C20" s="213"/>
      <c r="D20" s="214"/>
      <c r="E20" s="214"/>
      <c r="F20" s="214"/>
      <c r="G20" s="214"/>
      <c r="H20" s="214"/>
      <c r="I20" s="214"/>
      <c r="J20" s="214"/>
      <c r="K20" s="214"/>
      <c r="L20" s="214"/>
      <c r="M20" s="214"/>
      <c r="N20" s="214"/>
      <c r="O20" s="215"/>
      <c r="P20" s="192"/>
      <c r="Q20" s="96"/>
      <c r="R20" s="35"/>
      <c r="S20" s="35"/>
      <c r="T20" s="35"/>
      <c r="U20" s="35"/>
      <c r="V20" s="97"/>
      <c r="W20" s="35"/>
      <c r="X20" s="35"/>
      <c r="Y20" s="35"/>
      <c r="Z20" s="197"/>
      <c r="AA20" s="197"/>
      <c r="AB20" s="198"/>
      <c r="AC20" s="47"/>
    </row>
    <row r="21" spans="2:34" s="6" customFormat="1" ht="20.399999999999999" thickBot="1" x14ac:dyDescent="0.5">
      <c r="B21" s="21"/>
      <c r="C21" s="21"/>
      <c r="D21" s="21"/>
      <c r="E21" s="21"/>
      <c r="F21" s="21"/>
      <c r="G21" s="21"/>
      <c r="H21" s="21"/>
      <c r="I21" s="21"/>
      <c r="J21" s="21"/>
      <c r="K21" s="21"/>
      <c r="L21" s="21"/>
      <c r="M21" s="21"/>
      <c r="N21" s="21"/>
      <c r="O21" s="21"/>
      <c r="Q21" s="1"/>
      <c r="R21" s="1"/>
      <c r="S21" s="1"/>
      <c r="T21" s="1"/>
      <c r="U21" s="1"/>
      <c r="V21" s="21"/>
      <c r="W21" s="3"/>
      <c r="X21" s="3"/>
      <c r="Y21" s="3"/>
      <c r="Z21" s="24"/>
      <c r="AA21" s="24"/>
      <c r="AB21" s="24"/>
      <c r="AC21" s="47"/>
    </row>
    <row r="22" spans="2:34" s="6" customFormat="1" ht="30" customHeight="1" thickBot="1" x14ac:dyDescent="0.5">
      <c r="B22" s="154" t="s">
        <v>1</v>
      </c>
      <c r="C22" s="126"/>
      <c r="D22" s="126"/>
      <c r="E22" s="126"/>
      <c r="F22" s="126"/>
      <c r="G22" s="126"/>
      <c r="H22" s="126"/>
      <c r="I22" s="126"/>
      <c r="J22" s="126"/>
      <c r="K22" s="126"/>
      <c r="L22" s="126"/>
      <c r="M22" s="126"/>
      <c r="N22" s="126"/>
      <c r="O22" s="126"/>
      <c r="P22" s="126"/>
      <c r="Q22" s="126"/>
      <c r="R22" s="126"/>
      <c r="S22" s="126"/>
      <c r="T22" s="126"/>
      <c r="U22" s="126"/>
      <c r="V22" s="126"/>
      <c r="W22" s="126"/>
      <c r="X22" s="126"/>
      <c r="Y22" s="126"/>
      <c r="Z22" s="126"/>
      <c r="AA22" s="126"/>
      <c r="AB22" s="155"/>
      <c r="AC22" s="48"/>
      <c r="AD22" s="54"/>
      <c r="AE22" s="54"/>
      <c r="AF22" s="54"/>
      <c r="AG22" s="54"/>
    </row>
    <row r="23" spans="2:34" s="6" customFormat="1" ht="9.9" customHeight="1" x14ac:dyDescent="0.45">
      <c r="B23" s="139" t="s">
        <v>10</v>
      </c>
      <c r="C23" s="145"/>
      <c r="D23" s="148" t="s">
        <v>22</v>
      </c>
      <c r="E23" s="130"/>
      <c r="F23" s="130"/>
      <c r="G23" s="148" t="s">
        <v>23</v>
      </c>
      <c r="H23" s="108" t="s">
        <v>19</v>
      </c>
      <c r="I23" s="130"/>
      <c r="J23" s="130"/>
      <c r="K23" s="130"/>
      <c r="L23" s="133" t="s">
        <v>22</v>
      </c>
      <c r="M23" s="130"/>
      <c r="N23" s="130"/>
      <c r="O23" s="136" t="s">
        <v>23</v>
      </c>
      <c r="P23" s="139" t="s">
        <v>0</v>
      </c>
      <c r="Q23" s="142" t="str">
        <f>IF(ISERROR(DATEDIF(AD23,AE23,"Y")),"",(DATEDIF(AD23,AE23,"Y")))</f>
        <v/>
      </c>
      <c r="R23" s="113"/>
      <c r="S23" s="113"/>
      <c r="T23" s="113"/>
      <c r="U23" s="108" t="s">
        <v>22</v>
      </c>
      <c r="V23" s="109"/>
      <c r="W23" s="112" t="str">
        <f>IF(ISERROR(DATEDIF(AD23,AE23,"Ym")),"",(DATEDIF(AD23,AE23,"Ym")))</f>
        <v/>
      </c>
      <c r="X23" s="113"/>
      <c r="Y23" s="113"/>
      <c r="Z23" s="113"/>
      <c r="AA23" s="118" t="s">
        <v>28</v>
      </c>
      <c r="AB23" s="119"/>
      <c r="AC23" s="61">
        <v>1</v>
      </c>
      <c r="AD23" s="62" t="e">
        <f>DATE(C23,E23,AC23)</f>
        <v>#NUM!</v>
      </c>
      <c r="AE23" s="62" t="e">
        <f>DATE(I23,M23,AC23)+31</f>
        <v>#NUM!</v>
      </c>
      <c r="AF23" s="63" t="e">
        <f>DATEDIF(AD23,AE23,"m")</f>
        <v>#NUM!</v>
      </c>
      <c r="AG23" s="63" t="e">
        <f>DATEDIF(AD23,AE23,"m")</f>
        <v>#NUM!</v>
      </c>
      <c r="AH23" s="64"/>
    </row>
    <row r="24" spans="2:34" s="6" customFormat="1" ht="9.9" customHeight="1" x14ac:dyDescent="0.45">
      <c r="B24" s="140"/>
      <c r="C24" s="146"/>
      <c r="D24" s="149"/>
      <c r="E24" s="131"/>
      <c r="F24" s="131"/>
      <c r="G24" s="149"/>
      <c r="H24" s="151"/>
      <c r="I24" s="131"/>
      <c r="J24" s="131"/>
      <c r="K24" s="131"/>
      <c r="L24" s="134"/>
      <c r="M24" s="131"/>
      <c r="N24" s="131"/>
      <c r="O24" s="137"/>
      <c r="P24" s="140"/>
      <c r="Q24" s="143"/>
      <c r="R24" s="115"/>
      <c r="S24" s="115"/>
      <c r="T24" s="115"/>
      <c r="U24" s="110"/>
      <c r="V24" s="110"/>
      <c r="W24" s="114"/>
      <c r="X24" s="115"/>
      <c r="Y24" s="115"/>
      <c r="Z24" s="115"/>
      <c r="AA24" s="120"/>
      <c r="AB24" s="121"/>
      <c r="AC24" s="65">
        <f>IF(AND(C23=0,E23=0,I23=0,M23=0),0,DATEDIF(DATE(C23,E23,1),DATE(I23,M23,1),"M"))</f>
        <v>0</v>
      </c>
      <c r="AD24" s="62" t="e">
        <f>DATE(C27,E27,AC23)</f>
        <v>#NUM!</v>
      </c>
      <c r="AE24" s="62" t="e">
        <f>DATE(I27,M27,AC23)+31</f>
        <v>#NUM!</v>
      </c>
      <c r="AF24" s="63" t="e">
        <f>DATEDIF(AD24,AE24,"m")</f>
        <v>#NUM!</v>
      </c>
      <c r="AG24" s="63"/>
      <c r="AH24" s="64"/>
    </row>
    <row r="25" spans="2:34" s="6" customFormat="1" ht="9.9" customHeight="1" x14ac:dyDescent="0.45">
      <c r="B25" s="140"/>
      <c r="C25" s="146"/>
      <c r="D25" s="149"/>
      <c r="E25" s="131"/>
      <c r="F25" s="131"/>
      <c r="G25" s="149"/>
      <c r="H25" s="151"/>
      <c r="I25" s="131"/>
      <c r="J25" s="131"/>
      <c r="K25" s="131"/>
      <c r="L25" s="134"/>
      <c r="M25" s="131"/>
      <c r="N25" s="131"/>
      <c r="O25" s="137"/>
      <c r="P25" s="140"/>
      <c r="Q25" s="143"/>
      <c r="R25" s="115"/>
      <c r="S25" s="115"/>
      <c r="T25" s="115"/>
      <c r="U25" s="110"/>
      <c r="V25" s="110"/>
      <c r="W25" s="114"/>
      <c r="X25" s="115"/>
      <c r="Y25" s="115"/>
      <c r="Z25" s="115"/>
      <c r="AA25" s="120"/>
      <c r="AB25" s="121"/>
      <c r="AC25" s="61"/>
      <c r="AD25" s="63"/>
      <c r="AE25" s="63"/>
      <c r="AF25" s="63">
        <f>_xlfn.AGGREGATE(9,6,AF23:AF24)</f>
        <v>0</v>
      </c>
      <c r="AG25" s="63" t="str">
        <f>INT(AF25/12)&amp;"年"&amp;MOD(AF25,12)&amp;"ヶ月"</f>
        <v>0年0ヶ月</v>
      </c>
      <c r="AH25" s="64"/>
    </row>
    <row r="26" spans="2:34" s="6" customFormat="1" ht="9.9" customHeight="1" thickBot="1" x14ac:dyDescent="0.5">
      <c r="B26" s="141"/>
      <c r="C26" s="147"/>
      <c r="D26" s="150"/>
      <c r="E26" s="132"/>
      <c r="F26" s="132"/>
      <c r="G26" s="150"/>
      <c r="H26" s="152"/>
      <c r="I26" s="132"/>
      <c r="J26" s="132"/>
      <c r="K26" s="132"/>
      <c r="L26" s="135"/>
      <c r="M26" s="132"/>
      <c r="N26" s="132"/>
      <c r="O26" s="138"/>
      <c r="P26" s="141"/>
      <c r="Q26" s="144"/>
      <c r="R26" s="117"/>
      <c r="S26" s="117"/>
      <c r="T26" s="117"/>
      <c r="U26" s="111"/>
      <c r="V26" s="111"/>
      <c r="W26" s="116"/>
      <c r="X26" s="117"/>
      <c r="Y26" s="117"/>
      <c r="Z26" s="117"/>
      <c r="AA26" s="122"/>
      <c r="AB26" s="123"/>
      <c r="AC26" s="64"/>
      <c r="AD26" s="63"/>
      <c r="AE26" s="63"/>
      <c r="AF26" s="63"/>
      <c r="AG26" s="63"/>
      <c r="AH26" s="64"/>
    </row>
    <row r="27" spans="2:34" s="6" customFormat="1" ht="9.9" customHeight="1" x14ac:dyDescent="0.45">
      <c r="B27" s="139" t="s">
        <v>10</v>
      </c>
      <c r="C27" s="145"/>
      <c r="D27" s="148" t="s">
        <v>22</v>
      </c>
      <c r="E27" s="130"/>
      <c r="F27" s="130"/>
      <c r="G27" s="148" t="s">
        <v>23</v>
      </c>
      <c r="H27" s="108" t="s">
        <v>19</v>
      </c>
      <c r="I27" s="130"/>
      <c r="J27" s="130"/>
      <c r="K27" s="130"/>
      <c r="L27" s="133" t="s">
        <v>22</v>
      </c>
      <c r="M27" s="130"/>
      <c r="N27" s="130"/>
      <c r="O27" s="136" t="s">
        <v>23</v>
      </c>
      <c r="P27" s="139" t="s">
        <v>0</v>
      </c>
      <c r="Q27" s="142" t="str">
        <f>IF(ISERROR(DATEDIF(AD24,AE24,"Y")),"",(DATEDIF(AD24,AE24,"Y")))</f>
        <v/>
      </c>
      <c r="R27" s="113"/>
      <c r="S27" s="113"/>
      <c r="T27" s="113"/>
      <c r="U27" s="108" t="s">
        <v>22</v>
      </c>
      <c r="V27" s="109"/>
      <c r="W27" s="112" t="str">
        <f>IF(ISERROR(DATEDIF(AD24,AE24,"Ym")),"",(DATEDIF(AD24,AE24,"Ym")))</f>
        <v/>
      </c>
      <c r="X27" s="113"/>
      <c r="Y27" s="113"/>
      <c r="Z27" s="113"/>
      <c r="AA27" s="118" t="s">
        <v>28</v>
      </c>
      <c r="AB27" s="119"/>
      <c r="AC27" s="61"/>
      <c r="AD27" s="63"/>
      <c r="AE27" s="63"/>
      <c r="AF27" s="63"/>
      <c r="AG27" s="63"/>
      <c r="AH27" s="64"/>
    </row>
    <row r="28" spans="2:34" s="6" customFormat="1" ht="9.9" customHeight="1" x14ac:dyDescent="0.45">
      <c r="B28" s="140"/>
      <c r="C28" s="146"/>
      <c r="D28" s="149"/>
      <c r="E28" s="131"/>
      <c r="F28" s="131"/>
      <c r="G28" s="149"/>
      <c r="H28" s="151"/>
      <c r="I28" s="131"/>
      <c r="J28" s="131"/>
      <c r="K28" s="131"/>
      <c r="L28" s="134"/>
      <c r="M28" s="131"/>
      <c r="N28" s="131"/>
      <c r="O28" s="137"/>
      <c r="P28" s="140"/>
      <c r="Q28" s="143"/>
      <c r="R28" s="115"/>
      <c r="S28" s="115"/>
      <c r="T28" s="115"/>
      <c r="U28" s="110"/>
      <c r="V28" s="110"/>
      <c r="W28" s="114"/>
      <c r="X28" s="115"/>
      <c r="Y28" s="115"/>
      <c r="Z28" s="115"/>
      <c r="AA28" s="120"/>
      <c r="AB28" s="121"/>
      <c r="AC28" s="66">
        <f>IF(AND(C27=0,E27=0,I27=0,M27=0),0,DATEDIF(DATE(C27,E27,1),DATE(I27,M27,1),"M"))</f>
        <v>0</v>
      </c>
      <c r="AD28" s="63"/>
      <c r="AE28" s="63"/>
      <c r="AF28" s="63"/>
      <c r="AG28" s="63"/>
      <c r="AH28" s="64"/>
    </row>
    <row r="29" spans="2:34" s="6" customFormat="1" ht="9.9" customHeight="1" x14ac:dyDescent="0.45">
      <c r="B29" s="140"/>
      <c r="C29" s="146"/>
      <c r="D29" s="149"/>
      <c r="E29" s="131"/>
      <c r="F29" s="131"/>
      <c r="G29" s="149"/>
      <c r="H29" s="151"/>
      <c r="I29" s="131"/>
      <c r="J29" s="131"/>
      <c r="K29" s="131"/>
      <c r="L29" s="134"/>
      <c r="M29" s="131"/>
      <c r="N29" s="131"/>
      <c r="O29" s="137"/>
      <c r="P29" s="140"/>
      <c r="Q29" s="143"/>
      <c r="R29" s="115"/>
      <c r="S29" s="115"/>
      <c r="T29" s="115"/>
      <c r="U29" s="110"/>
      <c r="V29" s="110"/>
      <c r="W29" s="114"/>
      <c r="X29" s="115"/>
      <c r="Y29" s="115"/>
      <c r="Z29" s="115"/>
      <c r="AA29" s="120"/>
      <c r="AB29" s="121"/>
      <c r="AC29" s="61"/>
      <c r="AD29" s="63"/>
      <c r="AE29" s="63"/>
      <c r="AF29" s="63"/>
      <c r="AG29" s="63"/>
      <c r="AH29" s="64"/>
    </row>
    <row r="30" spans="2:34" s="6" customFormat="1" ht="9.9" customHeight="1" thickBot="1" x14ac:dyDescent="0.5">
      <c r="B30" s="141"/>
      <c r="C30" s="147"/>
      <c r="D30" s="150"/>
      <c r="E30" s="132"/>
      <c r="F30" s="132"/>
      <c r="G30" s="150"/>
      <c r="H30" s="152"/>
      <c r="I30" s="132"/>
      <c r="J30" s="132"/>
      <c r="K30" s="132"/>
      <c r="L30" s="135"/>
      <c r="M30" s="132"/>
      <c r="N30" s="132"/>
      <c r="O30" s="138"/>
      <c r="P30" s="141"/>
      <c r="Q30" s="144"/>
      <c r="R30" s="117"/>
      <c r="S30" s="117"/>
      <c r="T30" s="117"/>
      <c r="U30" s="111"/>
      <c r="V30" s="111"/>
      <c r="W30" s="116"/>
      <c r="X30" s="117"/>
      <c r="Y30" s="117"/>
      <c r="Z30" s="117"/>
      <c r="AA30" s="122"/>
      <c r="AB30" s="123"/>
      <c r="AC30" s="64"/>
      <c r="AD30" s="63"/>
      <c r="AE30" s="63"/>
      <c r="AF30" s="63"/>
      <c r="AG30" s="63"/>
      <c r="AH30" s="64"/>
    </row>
    <row r="31" spans="2:34" s="6" customFormat="1" ht="30" customHeight="1" thickBot="1" x14ac:dyDescent="0.5">
      <c r="B31" s="89"/>
      <c r="C31" s="87"/>
      <c r="D31" s="82"/>
      <c r="E31" s="18"/>
      <c r="F31" s="18"/>
      <c r="G31" s="82"/>
      <c r="H31" s="18"/>
      <c r="I31" s="18"/>
      <c r="J31" s="18"/>
      <c r="K31" s="18"/>
      <c r="L31" s="83"/>
      <c r="M31" s="18"/>
      <c r="N31" s="18"/>
      <c r="O31" s="83"/>
      <c r="P31" s="2" t="s">
        <v>12</v>
      </c>
      <c r="Q31" s="172">
        <f>INT(AF25/12)</f>
        <v>0</v>
      </c>
      <c r="R31" s="157"/>
      <c r="S31" s="157"/>
      <c r="T31" s="157"/>
      <c r="U31" s="126" t="s">
        <v>22</v>
      </c>
      <c r="V31" s="126"/>
      <c r="W31" s="156">
        <f>MOD(AF25,12)</f>
        <v>0</v>
      </c>
      <c r="X31" s="157"/>
      <c r="Y31" s="157"/>
      <c r="Z31" s="157"/>
      <c r="AA31" s="128" t="s">
        <v>28</v>
      </c>
      <c r="AB31" s="129"/>
      <c r="AC31" s="66">
        <f>AC24+AC28</f>
        <v>0</v>
      </c>
      <c r="AD31" s="63"/>
      <c r="AE31" s="63"/>
      <c r="AF31" s="63"/>
      <c r="AG31" s="63"/>
      <c r="AH31" s="64"/>
    </row>
    <row r="32" spans="2:34" ht="18" customHeight="1" thickBot="1" x14ac:dyDescent="0.5">
      <c r="B32" s="100" t="s">
        <v>50</v>
      </c>
      <c r="C32" s="70"/>
      <c r="D32" s="3"/>
      <c r="E32" s="3"/>
      <c r="F32" s="3"/>
      <c r="G32" s="3"/>
      <c r="H32" s="3"/>
      <c r="I32" s="3"/>
      <c r="J32" s="3"/>
      <c r="K32" s="3"/>
      <c r="L32" s="3"/>
      <c r="M32" s="3"/>
      <c r="N32" s="3"/>
      <c r="O32" s="3"/>
      <c r="Q32" s="1"/>
      <c r="R32" s="1"/>
      <c r="T32" s="1"/>
      <c r="V32" s="1"/>
      <c r="W32" s="1"/>
      <c r="X32" s="1"/>
      <c r="Y32" s="1"/>
      <c r="Z32" s="1"/>
      <c r="AA32" s="1"/>
      <c r="AB32" s="1"/>
      <c r="AC32" s="67"/>
      <c r="AD32" s="68"/>
      <c r="AE32" s="68"/>
      <c r="AF32" s="68"/>
      <c r="AG32" s="68"/>
      <c r="AH32" s="67"/>
    </row>
    <row r="33" spans="2:34" s="6" customFormat="1" ht="30" customHeight="1" thickBot="1" x14ac:dyDescent="0.5">
      <c r="B33" s="154" t="s">
        <v>42</v>
      </c>
      <c r="C33" s="126"/>
      <c r="D33" s="126"/>
      <c r="E33" s="126"/>
      <c r="F33" s="126"/>
      <c r="G33" s="126"/>
      <c r="H33" s="126"/>
      <c r="I33" s="126"/>
      <c r="J33" s="126"/>
      <c r="K33" s="126"/>
      <c r="L33" s="126"/>
      <c r="M33" s="126"/>
      <c r="N33" s="126"/>
      <c r="O33" s="126"/>
      <c r="P33" s="126"/>
      <c r="Q33" s="126"/>
      <c r="R33" s="126"/>
      <c r="S33" s="126"/>
      <c r="T33" s="126"/>
      <c r="U33" s="126"/>
      <c r="V33" s="126"/>
      <c r="W33" s="126"/>
      <c r="X33" s="126"/>
      <c r="Y33" s="126"/>
      <c r="Z33" s="126"/>
      <c r="AA33" s="126"/>
      <c r="AB33" s="155"/>
      <c r="AC33" s="69"/>
      <c r="AD33" s="63"/>
      <c r="AE33" s="63"/>
      <c r="AF33" s="63"/>
      <c r="AG33" s="63"/>
      <c r="AH33" s="64"/>
    </row>
    <row r="34" spans="2:34" s="6" customFormat="1" ht="9.9" customHeight="1" x14ac:dyDescent="0.45">
      <c r="B34" s="139" t="s">
        <v>10</v>
      </c>
      <c r="C34" s="145"/>
      <c r="D34" s="148" t="s">
        <v>22</v>
      </c>
      <c r="E34" s="161"/>
      <c r="F34" s="161"/>
      <c r="G34" s="148" t="s">
        <v>23</v>
      </c>
      <c r="H34" s="177" t="s">
        <v>19</v>
      </c>
      <c r="I34" s="130"/>
      <c r="J34" s="130"/>
      <c r="K34" s="130"/>
      <c r="L34" s="158" t="s">
        <v>22</v>
      </c>
      <c r="M34" s="161"/>
      <c r="N34" s="161"/>
      <c r="O34" s="164" t="s">
        <v>23</v>
      </c>
      <c r="P34" s="139" t="s">
        <v>0</v>
      </c>
      <c r="Q34" s="142" t="str">
        <f>IF(ISERROR(DATEDIF(AD34,AE34,"Y")),"",(DATEDIF(AD34,AE34,"Y")))</f>
        <v/>
      </c>
      <c r="R34" s="113"/>
      <c r="S34" s="113"/>
      <c r="T34" s="113"/>
      <c r="U34" s="108" t="s">
        <v>22</v>
      </c>
      <c r="V34" s="109"/>
      <c r="W34" s="112" t="str">
        <f>IF(ISERROR(DATEDIF(AD34,AE34,"Ym")),"",(DATEDIF(AD34,AE34,"Ym")))</f>
        <v/>
      </c>
      <c r="X34" s="113"/>
      <c r="Y34" s="113"/>
      <c r="Z34" s="113"/>
      <c r="AA34" s="118" t="s">
        <v>28</v>
      </c>
      <c r="AB34" s="119"/>
      <c r="AC34" s="61"/>
      <c r="AD34" s="62" t="e">
        <f>DATE(C34,E34,AC23)</f>
        <v>#NUM!</v>
      </c>
      <c r="AE34" s="62" t="e">
        <f>DATE(I34,M34,AC23)+31</f>
        <v>#NUM!</v>
      </c>
      <c r="AF34" s="63" t="e">
        <f>DATEDIF(AD34,AE34,"m")</f>
        <v>#NUM!</v>
      </c>
      <c r="AG34" s="63"/>
      <c r="AH34" s="64"/>
    </row>
    <row r="35" spans="2:34" s="6" customFormat="1" ht="9.9" customHeight="1" x14ac:dyDescent="0.45">
      <c r="B35" s="140"/>
      <c r="C35" s="173"/>
      <c r="D35" s="175"/>
      <c r="E35" s="162"/>
      <c r="F35" s="162"/>
      <c r="G35" s="175"/>
      <c r="H35" s="178"/>
      <c r="I35" s="131"/>
      <c r="J35" s="131"/>
      <c r="K35" s="131"/>
      <c r="L35" s="159"/>
      <c r="M35" s="162"/>
      <c r="N35" s="162"/>
      <c r="O35" s="165"/>
      <c r="P35" s="140"/>
      <c r="Q35" s="143"/>
      <c r="R35" s="115"/>
      <c r="S35" s="115"/>
      <c r="T35" s="115"/>
      <c r="U35" s="110"/>
      <c r="V35" s="110"/>
      <c r="W35" s="114"/>
      <c r="X35" s="115"/>
      <c r="Y35" s="115"/>
      <c r="Z35" s="115"/>
      <c r="AA35" s="120"/>
      <c r="AB35" s="121"/>
      <c r="AC35" s="65">
        <f>IF(AND(C34=0,E34=0,I34=0,M34=0),0,DATEDIF(DATE(C34,E34,1),DATE(I34,M34,1),"M"))</f>
        <v>0</v>
      </c>
      <c r="AD35" s="62" t="e">
        <f>DATE(C38,E38,AC23)</f>
        <v>#NUM!</v>
      </c>
      <c r="AE35" s="62" t="e">
        <f>DATE(I38,M38,AC23)+31</f>
        <v>#NUM!</v>
      </c>
      <c r="AF35" s="63" t="e">
        <f>DATEDIF(AD35,AE35,"m")</f>
        <v>#NUM!</v>
      </c>
      <c r="AG35" s="63"/>
      <c r="AH35" s="64"/>
    </row>
    <row r="36" spans="2:34" s="6" customFormat="1" ht="9.9" customHeight="1" x14ac:dyDescent="0.45">
      <c r="B36" s="140"/>
      <c r="C36" s="173"/>
      <c r="D36" s="175"/>
      <c r="E36" s="162"/>
      <c r="F36" s="162"/>
      <c r="G36" s="175"/>
      <c r="H36" s="178"/>
      <c r="I36" s="131"/>
      <c r="J36" s="131"/>
      <c r="K36" s="131"/>
      <c r="L36" s="159"/>
      <c r="M36" s="162"/>
      <c r="N36" s="162"/>
      <c r="O36" s="165"/>
      <c r="P36" s="140"/>
      <c r="Q36" s="143"/>
      <c r="R36" s="115"/>
      <c r="S36" s="115"/>
      <c r="T36" s="115"/>
      <c r="U36" s="110"/>
      <c r="V36" s="110"/>
      <c r="W36" s="114"/>
      <c r="X36" s="115"/>
      <c r="Y36" s="115"/>
      <c r="Z36" s="115"/>
      <c r="AA36" s="120"/>
      <c r="AB36" s="121"/>
      <c r="AC36" s="61"/>
      <c r="AD36" s="63"/>
      <c r="AE36" s="63"/>
      <c r="AF36" s="63">
        <f>_xlfn.AGGREGATE(9,6,AF34:AF35)</f>
        <v>0</v>
      </c>
      <c r="AG36" s="63"/>
      <c r="AH36" s="64"/>
    </row>
    <row r="37" spans="2:34" s="6" customFormat="1" ht="9.9" customHeight="1" thickBot="1" x14ac:dyDescent="0.5">
      <c r="B37" s="141"/>
      <c r="C37" s="174"/>
      <c r="D37" s="176"/>
      <c r="E37" s="163"/>
      <c r="F37" s="163"/>
      <c r="G37" s="176"/>
      <c r="H37" s="179"/>
      <c r="I37" s="132"/>
      <c r="J37" s="132"/>
      <c r="K37" s="132"/>
      <c r="L37" s="160"/>
      <c r="M37" s="163"/>
      <c r="N37" s="163"/>
      <c r="O37" s="166"/>
      <c r="P37" s="141"/>
      <c r="Q37" s="144"/>
      <c r="R37" s="117"/>
      <c r="S37" s="117"/>
      <c r="T37" s="117"/>
      <c r="U37" s="111"/>
      <c r="V37" s="111"/>
      <c r="W37" s="116"/>
      <c r="X37" s="117"/>
      <c r="Y37" s="117"/>
      <c r="Z37" s="117"/>
      <c r="AA37" s="122"/>
      <c r="AB37" s="123"/>
      <c r="AC37" s="64"/>
      <c r="AD37" s="63"/>
      <c r="AE37" s="63"/>
      <c r="AF37" s="63"/>
      <c r="AG37" s="63"/>
      <c r="AH37" s="64"/>
    </row>
    <row r="38" spans="2:34" s="6" customFormat="1" ht="9.9" customHeight="1" x14ac:dyDescent="0.45">
      <c r="B38" s="139" t="s">
        <v>10</v>
      </c>
      <c r="C38" s="161"/>
      <c r="D38" s="148" t="s">
        <v>22</v>
      </c>
      <c r="E38" s="161"/>
      <c r="F38" s="161"/>
      <c r="G38" s="148" t="s">
        <v>23</v>
      </c>
      <c r="H38" s="177" t="s">
        <v>19</v>
      </c>
      <c r="I38" s="130"/>
      <c r="J38" s="130"/>
      <c r="K38" s="130"/>
      <c r="L38" s="158" t="s">
        <v>22</v>
      </c>
      <c r="M38" s="161"/>
      <c r="N38" s="161"/>
      <c r="O38" s="164" t="s">
        <v>23</v>
      </c>
      <c r="P38" s="139" t="s">
        <v>0</v>
      </c>
      <c r="Q38" s="142" t="str">
        <f>IF(ISERROR(DATEDIF(AD35,AE35,"Y")),"",(DATEDIF(AD35,AE35,"Y")))</f>
        <v/>
      </c>
      <c r="R38" s="167"/>
      <c r="S38" s="167"/>
      <c r="T38" s="167"/>
      <c r="U38" s="108" t="s">
        <v>22</v>
      </c>
      <c r="V38" s="109"/>
      <c r="W38" s="112" t="str">
        <f>IF(ISERROR(DATEDIF(AD35,AE35,"Ym")),"",(DATEDIF(AD35,AE35,"Ym")))</f>
        <v/>
      </c>
      <c r="X38" s="113"/>
      <c r="Y38" s="113"/>
      <c r="Z38" s="113"/>
      <c r="AA38" s="118" t="s">
        <v>28</v>
      </c>
      <c r="AB38" s="119"/>
      <c r="AC38" s="61"/>
      <c r="AD38" s="63"/>
      <c r="AE38" s="63"/>
      <c r="AF38" s="63"/>
      <c r="AG38" s="63"/>
      <c r="AH38" s="64"/>
    </row>
    <row r="39" spans="2:34" s="6" customFormat="1" ht="9.9" customHeight="1" x14ac:dyDescent="0.45">
      <c r="B39" s="140"/>
      <c r="C39" s="162"/>
      <c r="D39" s="175"/>
      <c r="E39" s="162"/>
      <c r="F39" s="162"/>
      <c r="G39" s="175"/>
      <c r="H39" s="178"/>
      <c r="I39" s="131"/>
      <c r="J39" s="131"/>
      <c r="K39" s="131"/>
      <c r="L39" s="159"/>
      <c r="M39" s="162"/>
      <c r="N39" s="162"/>
      <c r="O39" s="165"/>
      <c r="P39" s="140"/>
      <c r="Q39" s="168"/>
      <c r="R39" s="169"/>
      <c r="S39" s="169"/>
      <c r="T39" s="169"/>
      <c r="U39" s="110"/>
      <c r="V39" s="110"/>
      <c r="W39" s="114"/>
      <c r="X39" s="115"/>
      <c r="Y39" s="115"/>
      <c r="Z39" s="115"/>
      <c r="AA39" s="120"/>
      <c r="AB39" s="121"/>
      <c r="AC39" s="66">
        <f>IF(AND(C38=0,E38=0,I38=0,M38=0),0,DATEDIF(DATE(C38,E38,1),DATE(I38,M38,1),"M"))</f>
        <v>0</v>
      </c>
      <c r="AD39" s="63"/>
      <c r="AE39" s="63"/>
      <c r="AF39" s="63"/>
      <c r="AG39" s="63"/>
      <c r="AH39" s="64"/>
    </row>
    <row r="40" spans="2:34" s="6" customFormat="1" ht="9.9" customHeight="1" x14ac:dyDescent="0.45">
      <c r="B40" s="140"/>
      <c r="C40" s="162"/>
      <c r="D40" s="175"/>
      <c r="E40" s="162"/>
      <c r="F40" s="162"/>
      <c r="G40" s="175"/>
      <c r="H40" s="178"/>
      <c r="I40" s="131"/>
      <c r="J40" s="131"/>
      <c r="K40" s="131"/>
      <c r="L40" s="159"/>
      <c r="M40" s="162"/>
      <c r="N40" s="162"/>
      <c r="O40" s="165"/>
      <c r="P40" s="140"/>
      <c r="Q40" s="168"/>
      <c r="R40" s="169"/>
      <c r="S40" s="169"/>
      <c r="T40" s="169"/>
      <c r="U40" s="110"/>
      <c r="V40" s="110"/>
      <c r="W40" s="114"/>
      <c r="X40" s="115"/>
      <c r="Y40" s="115"/>
      <c r="Z40" s="115"/>
      <c r="AA40" s="120"/>
      <c r="AB40" s="121"/>
      <c r="AC40" s="61"/>
      <c r="AD40" s="63"/>
      <c r="AE40" s="63"/>
      <c r="AF40" s="63"/>
      <c r="AG40" s="63"/>
      <c r="AH40" s="64"/>
    </row>
    <row r="41" spans="2:34" s="6" customFormat="1" ht="9.9" customHeight="1" thickBot="1" x14ac:dyDescent="0.5">
      <c r="B41" s="141"/>
      <c r="C41" s="163"/>
      <c r="D41" s="176"/>
      <c r="E41" s="163"/>
      <c r="F41" s="163"/>
      <c r="G41" s="176"/>
      <c r="H41" s="179"/>
      <c r="I41" s="132"/>
      <c r="J41" s="132"/>
      <c r="K41" s="132"/>
      <c r="L41" s="160"/>
      <c r="M41" s="163"/>
      <c r="N41" s="163"/>
      <c r="O41" s="166"/>
      <c r="P41" s="141"/>
      <c r="Q41" s="170"/>
      <c r="R41" s="171"/>
      <c r="S41" s="171"/>
      <c r="T41" s="171"/>
      <c r="U41" s="111"/>
      <c r="V41" s="111"/>
      <c r="W41" s="116"/>
      <c r="X41" s="117"/>
      <c r="Y41" s="117"/>
      <c r="Z41" s="117"/>
      <c r="AA41" s="122"/>
      <c r="AB41" s="123"/>
      <c r="AC41" s="64"/>
      <c r="AD41" s="63"/>
      <c r="AE41" s="63"/>
      <c r="AF41" s="63"/>
      <c r="AG41" s="63"/>
      <c r="AH41" s="64"/>
    </row>
    <row r="42" spans="2:34" ht="30" customHeight="1" thickBot="1" x14ac:dyDescent="0.5">
      <c r="B42" s="89"/>
      <c r="C42" s="70"/>
      <c r="D42" s="3"/>
      <c r="E42" s="3"/>
      <c r="F42" s="3"/>
      <c r="G42" s="3"/>
      <c r="H42" s="3"/>
      <c r="I42" s="3"/>
      <c r="J42" s="3"/>
      <c r="K42" s="3"/>
      <c r="L42" s="3"/>
      <c r="M42" s="3"/>
      <c r="N42" s="3"/>
      <c r="O42" s="3"/>
      <c r="P42" s="2" t="s">
        <v>12</v>
      </c>
      <c r="Q42" s="124">
        <f>INT(AF36/12)</f>
        <v>0</v>
      </c>
      <c r="R42" s="125"/>
      <c r="S42" s="125"/>
      <c r="T42" s="125"/>
      <c r="U42" s="126" t="s">
        <v>22</v>
      </c>
      <c r="V42" s="126"/>
      <c r="W42" s="156">
        <f>MOD(AF36,12)</f>
        <v>0</v>
      </c>
      <c r="X42" s="157"/>
      <c r="Y42" s="157"/>
      <c r="Z42" s="157"/>
      <c r="AA42" s="128" t="s">
        <v>28</v>
      </c>
      <c r="AB42" s="129"/>
      <c r="AC42" s="66">
        <f>AC35+AC39</f>
        <v>0</v>
      </c>
      <c r="AD42" s="68"/>
      <c r="AE42" s="68"/>
      <c r="AF42" s="68"/>
      <c r="AG42" s="68"/>
      <c r="AH42" s="67"/>
    </row>
    <row r="43" spans="2:34" ht="18" customHeight="1" thickBot="1" x14ac:dyDescent="0.5">
      <c r="B43" s="100" t="s">
        <v>50</v>
      </c>
      <c r="C43" s="70"/>
      <c r="D43" s="3"/>
      <c r="E43" s="3"/>
      <c r="F43" s="3"/>
      <c r="G43" s="3"/>
      <c r="H43" s="3"/>
      <c r="I43" s="3"/>
      <c r="J43" s="3"/>
      <c r="K43" s="3"/>
      <c r="L43" s="3"/>
      <c r="M43" s="3"/>
      <c r="N43" s="3"/>
      <c r="O43" s="3"/>
      <c r="Q43" s="1"/>
      <c r="R43" s="1"/>
      <c r="T43" s="1"/>
      <c r="V43" s="1"/>
      <c r="W43" s="1"/>
      <c r="X43" s="1"/>
      <c r="Y43" s="1"/>
      <c r="Z43" s="1"/>
      <c r="AA43" s="1"/>
      <c r="AB43" s="1"/>
      <c r="AC43" s="67"/>
      <c r="AD43" s="68"/>
      <c r="AE43" s="68"/>
      <c r="AF43" s="68"/>
      <c r="AG43" s="68"/>
      <c r="AH43" s="67"/>
    </row>
    <row r="44" spans="2:34" s="6" customFormat="1" ht="30" customHeight="1" thickBot="1" x14ac:dyDescent="0.5">
      <c r="B44" s="154" t="s">
        <v>43</v>
      </c>
      <c r="C44" s="126"/>
      <c r="D44" s="126"/>
      <c r="E44" s="126"/>
      <c r="F44" s="126"/>
      <c r="G44" s="126"/>
      <c r="H44" s="126"/>
      <c r="I44" s="126"/>
      <c r="J44" s="126"/>
      <c r="K44" s="126"/>
      <c r="L44" s="126"/>
      <c r="M44" s="126"/>
      <c r="N44" s="126"/>
      <c r="O44" s="126"/>
      <c r="P44" s="126"/>
      <c r="Q44" s="126"/>
      <c r="R44" s="126"/>
      <c r="S44" s="126"/>
      <c r="T44" s="126"/>
      <c r="U44" s="126"/>
      <c r="V44" s="126"/>
      <c r="W44" s="126"/>
      <c r="X44" s="126"/>
      <c r="Y44" s="126"/>
      <c r="Z44" s="126"/>
      <c r="AA44" s="126"/>
      <c r="AB44" s="155"/>
      <c r="AC44" s="69"/>
      <c r="AD44" s="63"/>
      <c r="AE44" s="63"/>
      <c r="AF44" s="63"/>
      <c r="AG44" s="63"/>
      <c r="AH44" s="64"/>
    </row>
    <row r="45" spans="2:34" s="6" customFormat="1" ht="9.9" customHeight="1" x14ac:dyDescent="0.45">
      <c r="B45" s="139" t="s">
        <v>10</v>
      </c>
      <c r="C45" s="145"/>
      <c r="D45" s="148" t="s">
        <v>22</v>
      </c>
      <c r="E45" s="130"/>
      <c r="F45" s="130"/>
      <c r="G45" s="148" t="s">
        <v>23</v>
      </c>
      <c r="H45" s="108" t="s">
        <v>19</v>
      </c>
      <c r="I45" s="130"/>
      <c r="J45" s="130"/>
      <c r="K45" s="130"/>
      <c r="L45" s="133" t="s">
        <v>22</v>
      </c>
      <c r="M45" s="130"/>
      <c r="N45" s="130"/>
      <c r="O45" s="136" t="s">
        <v>23</v>
      </c>
      <c r="P45" s="139" t="s">
        <v>0</v>
      </c>
      <c r="Q45" s="142" t="str">
        <f>IF(ISERROR(DATEDIF(AD46,AE46,"Y")),"",(DATEDIF(AD46,AE46,"Y")))</f>
        <v/>
      </c>
      <c r="R45" s="113"/>
      <c r="S45" s="113"/>
      <c r="T45" s="113"/>
      <c r="U45" s="108" t="s">
        <v>22</v>
      </c>
      <c r="V45" s="109"/>
      <c r="W45" s="112" t="str">
        <f>IF(ISERROR(DATEDIF(AD46,AE46,"Ym")),"",(DATEDIF(AD46,AE46,"Ym")))</f>
        <v/>
      </c>
      <c r="X45" s="113"/>
      <c r="Y45" s="113"/>
      <c r="Z45" s="113"/>
      <c r="AA45" s="118" t="s">
        <v>28</v>
      </c>
      <c r="AB45" s="119"/>
      <c r="AC45" s="61"/>
      <c r="AD45" s="63"/>
      <c r="AE45" s="63"/>
      <c r="AF45" s="63"/>
      <c r="AG45" s="63"/>
      <c r="AH45" s="64"/>
    </row>
    <row r="46" spans="2:34" s="6" customFormat="1" ht="9.9" customHeight="1" x14ac:dyDescent="0.45">
      <c r="B46" s="140"/>
      <c r="C46" s="146"/>
      <c r="D46" s="149"/>
      <c r="E46" s="131"/>
      <c r="F46" s="131"/>
      <c r="G46" s="149"/>
      <c r="H46" s="151"/>
      <c r="I46" s="131"/>
      <c r="J46" s="131"/>
      <c r="K46" s="131"/>
      <c r="L46" s="134"/>
      <c r="M46" s="131"/>
      <c r="N46" s="131"/>
      <c r="O46" s="137"/>
      <c r="P46" s="140"/>
      <c r="Q46" s="143"/>
      <c r="R46" s="115"/>
      <c r="S46" s="115"/>
      <c r="T46" s="115"/>
      <c r="U46" s="110"/>
      <c r="V46" s="110"/>
      <c r="W46" s="114"/>
      <c r="X46" s="115"/>
      <c r="Y46" s="115"/>
      <c r="Z46" s="115"/>
      <c r="AA46" s="120"/>
      <c r="AB46" s="121"/>
      <c r="AC46" s="65">
        <f>IF(AND(C45=0,E45=0,I45=0,M45=0),0,DATEDIF(DATE(C45,E45,1),DATE(I45,M45,31),"D"))</f>
        <v>0</v>
      </c>
      <c r="AD46" s="62" t="e">
        <f>DATE(C45,E45,AC23)</f>
        <v>#NUM!</v>
      </c>
      <c r="AE46" s="62" t="e">
        <f>DATE(I45,M45,AC23)+31</f>
        <v>#NUM!</v>
      </c>
      <c r="AF46" s="63" t="e">
        <f>DATEDIF(AD46,AE46,"m")</f>
        <v>#NUM!</v>
      </c>
      <c r="AG46" s="63"/>
      <c r="AH46" s="64"/>
    </row>
    <row r="47" spans="2:34" s="6" customFormat="1" ht="9.9" customHeight="1" x14ac:dyDescent="0.45">
      <c r="B47" s="140"/>
      <c r="C47" s="146"/>
      <c r="D47" s="149"/>
      <c r="E47" s="131"/>
      <c r="F47" s="131"/>
      <c r="G47" s="149"/>
      <c r="H47" s="151"/>
      <c r="I47" s="131"/>
      <c r="J47" s="131"/>
      <c r="K47" s="131"/>
      <c r="L47" s="134"/>
      <c r="M47" s="131"/>
      <c r="N47" s="131"/>
      <c r="O47" s="137"/>
      <c r="P47" s="140"/>
      <c r="Q47" s="143"/>
      <c r="R47" s="115"/>
      <c r="S47" s="115"/>
      <c r="T47" s="115"/>
      <c r="U47" s="110"/>
      <c r="V47" s="110"/>
      <c r="W47" s="114"/>
      <c r="X47" s="115"/>
      <c r="Y47" s="115"/>
      <c r="Z47" s="115"/>
      <c r="AA47" s="120"/>
      <c r="AB47" s="121"/>
      <c r="AC47" s="61">
        <f>AC46/365</f>
        <v>0</v>
      </c>
      <c r="AD47" s="62" t="e">
        <f>DATE(C49,E49,AC23)</f>
        <v>#NUM!</v>
      </c>
      <c r="AE47" s="62" t="e">
        <f>DATE(I49,M49,AC23)+31</f>
        <v>#NUM!</v>
      </c>
      <c r="AF47" s="63" t="e">
        <f>DATEDIF(AD47,AE47,"m")</f>
        <v>#NUM!</v>
      </c>
      <c r="AG47" s="63"/>
      <c r="AH47" s="64"/>
    </row>
    <row r="48" spans="2:34" s="6" customFormat="1" ht="9.9" customHeight="1" thickBot="1" x14ac:dyDescent="0.5">
      <c r="B48" s="141"/>
      <c r="C48" s="147"/>
      <c r="D48" s="150"/>
      <c r="E48" s="132"/>
      <c r="F48" s="132"/>
      <c r="G48" s="150"/>
      <c r="H48" s="152"/>
      <c r="I48" s="132"/>
      <c r="J48" s="132"/>
      <c r="K48" s="132"/>
      <c r="L48" s="135"/>
      <c r="M48" s="132"/>
      <c r="N48" s="132"/>
      <c r="O48" s="138"/>
      <c r="P48" s="141"/>
      <c r="Q48" s="144"/>
      <c r="R48" s="117"/>
      <c r="S48" s="117"/>
      <c r="T48" s="117"/>
      <c r="U48" s="111"/>
      <c r="V48" s="111"/>
      <c r="W48" s="116"/>
      <c r="X48" s="117"/>
      <c r="Y48" s="117"/>
      <c r="Z48" s="117"/>
      <c r="AA48" s="122"/>
      <c r="AB48" s="123"/>
      <c r="AC48" s="64"/>
      <c r="AD48" s="63"/>
      <c r="AE48" s="63"/>
      <c r="AF48" s="63">
        <f>_xlfn.AGGREGATE(9,6,AF46:AF47)</f>
        <v>0</v>
      </c>
      <c r="AG48" s="63"/>
      <c r="AH48" s="64"/>
    </row>
    <row r="49" spans="2:34" s="6" customFormat="1" ht="9.9" customHeight="1" x14ac:dyDescent="0.45">
      <c r="B49" s="139" t="s">
        <v>10</v>
      </c>
      <c r="C49" s="145"/>
      <c r="D49" s="148" t="s">
        <v>22</v>
      </c>
      <c r="E49" s="130"/>
      <c r="F49" s="130"/>
      <c r="G49" s="148" t="s">
        <v>23</v>
      </c>
      <c r="H49" s="108" t="s">
        <v>19</v>
      </c>
      <c r="I49" s="130"/>
      <c r="J49" s="130"/>
      <c r="K49" s="130"/>
      <c r="L49" s="133" t="s">
        <v>22</v>
      </c>
      <c r="M49" s="130"/>
      <c r="N49" s="130"/>
      <c r="O49" s="136" t="s">
        <v>23</v>
      </c>
      <c r="P49" s="139" t="s">
        <v>0</v>
      </c>
      <c r="Q49" s="142" t="str">
        <f>IF(ISERROR(DATEDIF(AD47,AE47,"Y")),"",(DATEDIF(AD47,AE47,"Y")))</f>
        <v/>
      </c>
      <c r="R49" s="113"/>
      <c r="S49" s="113"/>
      <c r="T49" s="113"/>
      <c r="U49" s="108" t="s">
        <v>22</v>
      </c>
      <c r="V49" s="109"/>
      <c r="W49" s="112" t="str">
        <f>IF(ISERROR(DATEDIF(AD47,AE47,"Ym")),"",(DATEDIF(AD47,AE47,"Ym")))</f>
        <v/>
      </c>
      <c r="X49" s="113"/>
      <c r="Y49" s="113"/>
      <c r="Z49" s="113"/>
      <c r="AA49" s="118" t="s">
        <v>28</v>
      </c>
      <c r="AB49" s="119"/>
      <c r="AC49" s="61"/>
      <c r="AD49" s="63"/>
      <c r="AE49" s="63"/>
      <c r="AF49" s="63"/>
      <c r="AG49" s="63"/>
      <c r="AH49" s="64"/>
    </row>
    <row r="50" spans="2:34" s="6" customFormat="1" ht="9.9" customHeight="1" x14ac:dyDescent="0.45">
      <c r="B50" s="140"/>
      <c r="C50" s="146"/>
      <c r="D50" s="149"/>
      <c r="E50" s="131"/>
      <c r="F50" s="131"/>
      <c r="G50" s="149"/>
      <c r="H50" s="151"/>
      <c r="I50" s="131"/>
      <c r="J50" s="131"/>
      <c r="K50" s="131"/>
      <c r="L50" s="134"/>
      <c r="M50" s="131"/>
      <c r="N50" s="131"/>
      <c r="O50" s="137"/>
      <c r="P50" s="140"/>
      <c r="Q50" s="143"/>
      <c r="R50" s="115"/>
      <c r="S50" s="115"/>
      <c r="T50" s="115"/>
      <c r="U50" s="110"/>
      <c r="V50" s="110"/>
      <c r="W50" s="114"/>
      <c r="X50" s="115"/>
      <c r="Y50" s="115"/>
      <c r="Z50" s="115"/>
      <c r="AA50" s="120"/>
      <c r="AB50" s="121"/>
      <c r="AC50" s="66">
        <f>IF(AND(C49=0,E49=0,I49=0,M49=0),0,DATEDIF(DATE(C49,E49,1),DATE(I49,M49,1),"M"))</f>
        <v>0</v>
      </c>
      <c r="AD50" s="63"/>
      <c r="AE50" s="63"/>
      <c r="AF50" s="63"/>
      <c r="AG50" s="63"/>
      <c r="AH50" s="64"/>
    </row>
    <row r="51" spans="2:34" s="6" customFormat="1" ht="9.9" customHeight="1" x14ac:dyDescent="0.45">
      <c r="B51" s="140"/>
      <c r="C51" s="146"/>
      <c r="D51" s="149"/>
      <c r="E51" s="131"/>
      <c r="F51" s="131"/>
      <c r="G51" s="149"/>
      <c r="H51" s="151"/>
      <c r="I51" s="131"/>
      <c r="J51" s="131"/>
      <c r="K51" s="131"/>
      <c r="L51" s="134"/>
      <c r="M51" s="131"/>
      <c r="N51" s="131"/>
      <c r="O51" s="137"/>
      <c r="P51" s="140"/>
      <c r="Q51" s="143"/>
      <c r="R51" s="115"/>
      <c r="S51" s="115"/>
      <c r="T51" s="115"/>
      <c r="U51" s="110"/>
      <c r="V51" s="110"/>
      <c r="W51" s="114"/>
      <c r="X51" s="115"/>
      <c r="Y51" s="115"/>
      <c r="Z51" s="115"/>
      <c r="AA51" s="120"/>
      <c r="AB51" s="121"/>
      <c r="AC51" s="61"/>
      <c r="AD51" s="63"/>
      <c r="AE51" s="63"/>
      <c r="AF51" s="63"/>
      <c r="AG51" s="63"/>
      <c r="AH51" s="64"/>
    </row>
    <row r="52" spans="2:34" s="6" customFormat="1" ht="9.9" customHeight="1" thickBot="1" x14ac:dyDescent="0.5">
      <c r="B52" s="141"/>
      <c r="C52" s="147"/>
      <c r="D52" s="150"/>
      <c r="E52" s="132"/>
      <c r="F52" s="132"/>
      <c r="G52" s="150"/>
      <c r="H52" s="152"/>
      <c r="I52" s="132"/>
      <c r="J52" s="132"/>
      <c r="K52" s="132"/>
      <c r="L52" s="135"/>
      <c r="M52" s="132"/>
      <c r="N52" s="132"/>
      <c r="O52" s="138"/>
      <c r="P52" s="141"/>
      <c r="Q52" s="144"/>
      <c r="R52" s="117"/>
      <c r="S52" s="117"/>
      <c r="T52" s="117"/>
      <c r="U52" s="111"/>
      <c r="V52" s="111"/>
      <c r="W52" s="116"/>
      <c r="X52" s="117"/>
      <c r="Y52" s="117"/>
      <c r="Z52" s="117"/>
      <c r="AA52" s="122"/>
      <c r="AB52" s="123"/>
      <c r="AC52" s="64"/>
      <c r="AD52" s="64"/>
      <c r="AE52" s="64"/>
      <c r="AF52" s="64"/>
      <c r="AG52" s="64"/>
      <c r="AH52" s="64"/>
    </row>
    <row r="53" spans="2:34" ht="30" customHeight="1" thickBot="1" x14ac:dyDescent="0.5">
      <c r="B53" s="89"/>
      <c r="C53" s="70"/>
      <c r="D53" s="90"/>
      <c r="E53" s="90"/>
      <c r="F53" s="90"/>
      <c r="G53" s="90"/>
      <c r="H53" s="3"/>
      <c r="I53" s="3"/>
      <c r="J53" s="3"/>
      <c r="K53" s="3"/>
      <c r="L53" s="3"/>
      <c r="M53" s="3"/>
      <c r="N53" s="3"/>
      <c r="O53" s="3"/>
      <c r="P53" s="2" t="s">
        <v>12</v>
      </c>
      <c r="Q53" s="124">
        <f>INT(AF48/12)</f>
        <v>0</v>
      </c>
      <c r="R53" s="125"/>
      <c r="S53" s="125"/>
      <c r="T53" s="125"/>
      <c r="U53" s="126" t="s">
        <v>22</v>
      </c>
      <c r="V53" s="126"/>
      <c r="W53" s="127">
        <f>MOD(AF48,12)</f>
        <v>0</v>
      </c>
      <c r="X53" s="125"/>
      <c r="Y53" s="125"/>
      <c r="Z53" s="125"/>
      <c r="AA53" s="128" t="s">
        <v>28</v>
      </c>
      <c r="AB53" s="129"/>
      <c r="AC53" s="66">
        <f>AC46+AC50</f>
        <v>0</v>
      </c>
      <c r="AD53" s="67"/>
      <c r="AE53" s="67"/>
      <c r="AF53" s="67"/>
      <c r="AG53" s="67"/>
      <c r="AH53" s="67"/>
    </row>
    <row r="54" spans="2:34" ht="18" customHeight="1" x14ac:dyDescent="0.45">
      <c r="B54" s="100" t="s">
        <v>50</v>
      </c>
      <c r="C54" s="70"/>
      <c r="D54" s="3"/>
      <c r="E54" s="3"/>
      <c r="F54" s="3"/>
      <c r="G54" s="3"/>
      <c r="H54" s="3"/>
      <c r="I54" s="3"/>
      <c r="J54" s="3"/>
      <c r="K54" s="3"/>
      <c r="L54" s="3"/>
      <c r="M54" s="3"/>
      <c r="N54" s="3"/>
      <c r="O54" s="3"/>
      <c r="P54" s="21"/>
      <c r="Q54" s="21"/>
      <c r="R54" s="21"/>
      <c r="S54" s="21"/>
      <c r="T54" s="21"/>
      <c r="U54" s="21"/>
      <c r="V54" s="21"/>
      <c r="W54" s="21"/>
      <c r="X54" s="18"/>
      <c r="Y54" s="18"/>
      <c r="Z54" s="1"/>
      <c r="AA54" s="1"/>
      <c r="AB54" s="1"/>
      <c r="AC54" s="66"/>
      <c r="AD54" s="67"/>
      <c r="AE54" s="67"/>
      <c r="AF54" s="67"/>
      <c r="AG54" s="67"/>
      <c r="AH54" s="67"/>
    </row>
    <row r="55" spans="2:34" s="1" customFormat="1" ht="21" customHeight="1" x14ac:dyDescent="0.45">
      <c r="B55" s="101" t="s">
        <v>27</v>
      </c>
      <c r="C55" s="102"/>
      <c r="D55" s="102"/>
      <c r="E55" s="102"/>
      <c r="F55" s="102"/>
      <c r="G55" s="102"/>
      <c r="H55" s="102"/>
      <c r="I55" s="102"/>
      <c r="J55" s="102"/>
      <c r="K55" s="102"/>
      <c r="L55" s="102"/>
      <c r="M55" s="102"/>
      <c r="N55" s="102"/>
      <c r="O55" s="102"/>
      <c r="P55" s="102"/>
      <c r="Q55" s="102"/>
      <c r="R55" s="102"/>
      <c r="S55" s="102"/>
      <c r="T55" s="102"/>
      <c r="U55" s="102"/>
      <c r="V55" s="103"/>
      <c r="W55" s="103"/>
      <c r="X55" s="103"/>
      <c r="Y55" s="103"/>
      <c r="Z55" s="103"/>
      <c r="AA55" s="103"/>
      <c r="AB55" s="103"/>
      <c r="AC55" s="65"/>
      <c r="AD55" s="65"/>
      <c r="AE55" s="65"/>
      <c r="AF55" s="65"/>
      <c r="AG55" s="65"/>
      <c r="AH55" s="65"/>
    </row>
    <row r="56" spans="2:34" s="1" customFormat="1" ht="18" customHeight="1" x14ac:dyDescent="0.45">
      <c r="B56" s="10" t="s">
        <v>26</v>
      </c>
      <c r="M56" s="4"/>
      <c r="N56" s="4"/>
      <c r="O56" s="4"/>
      <c r="P56" s="4"/>
      <c r="Q56" s="4"/>
      <c r="R56" s="4"/>
      <c r="S56" s="4"/>
      <c r="T56" s="4"/>
      <c r="U56" s="4"/>
      <c r="AC56" s="65"/>
      <c r="AD56" s="65"/>
      <c r="AE56" s="65"/>
      <c r="AF56" s="65"/>
      <c r="AG56" s="65"/>
      <c r="AH56" s="65"/>
    </row>
    <row r="57" spans="2:34" s="1" customFormat="1" ht="20.25" customHeight="1" x14ac:dyDescent="0.45">
      <c r="B57" s="10" t="s">
        <v>53</v>
      </c>
      <c r="M57" s="4"/>
      <c r="N57" s="4"/>
      <c r="O57" s="4"/>
      <c r="P57" s="4"/>
      <c r="Q57" s="4"/>
      <c r="R57" s="4"/>
      <c r="S57" s="4"/>
      <c r="T57" s="4"/>
      <c r="U57" s="4"/>
      <c r="AC57" s="65"/>
      <c r="AD57" s="65"/>
      <c r="AE57" s="65"/>
      <c r="AF57" s="65"/>
      <c r="AG57" s="65"/>
      <c r="AH57" s="65"/>
    </row>
    <row r="58" spans="2:34" s="1" customFormat="1" ht="20.25" customHeight="1" x14ac:dyDescent="0.45">
      <c r="B58" s="153" t="s">
        <v>52</v>
      </c>
      <c r="C58" s="153"/>
      <c r="D58" s="153"/>
      <c r="E58" s="153"/>
      <c r="F58" s="153"/>
      <c r="G58" s="153"/>
      <c r="H58" s="153"/>
      <c r="I58" s="153"/>
      <c r="J58" s="153"/>
      <c r="K58" s="153"/>
      <c r="L58" s="153"/>
      <c r="M58" s="153"/>
      <c r="N58" s="153"/>
      <c r="O58" s="153"/>
      <c r="P58" s="153"/>
      <c r="Q58" s="153"/>
      <c r="R58" s="153"/>
      <c r="S58" s="153"/>
      <c r="T58" s="153"/>
      <c r="U58" s="153"/>
      <c r="V58" s="153"/>
      <c r="W58" s="153"/>
      <c r="X58" s="153"/>
      <c r="Y58" s="153"/>
      <c r="Z58" s="153"/>
      <c r="AA58" s="153"/>
      <c r="AB58" s="153"/>
      <c r="AC58" s="49"/>
    </row>
    <row r="59" spans="2:34" s="1" customFormat="1" ht="20.25" customHeight="1" x14ac:dyDescent="0.45">
      <c r="B59" s="153"/>
      <c r="C59" s="153"/>
      <c r="D59" s="153"/>
      <c r="E59" s="153"/>
      <c r="F59" s="153"/>
      <c r="G59" s="153"/>
      <c r="H59" s="153"/>
      <c r="I59" s="153"/>
      <c r="J59" s="153"/>
      <c r="K59" s="153"/>
      <c r="L59" s="153"/>
      <c r="M59" s="153"/>
      <c r="N59" s="153"/>
      <c r="O59" s="153"/>
      <c r="P59" s="153"/>
      <c r="Q59" s="153"/>
      <c r="R59" s="153"/>
      <c r="S59" s="153"/>
      <c r="T59" s="153"/>
      <c r="U59" s="153"/>
      <c r="V59" s="153"/>
      <c r="W59" s="153"/>
      <c r="X59" s="153"/>
      <c r="Y59" s="153"/>
      <c r="Z59" s="153"/>
      <c r="AA59" s="153"/>
      <c r="AB59" s="153"/>
      <c r="AC59" s="49"/>
    </row>
    <row r="60" spans="2:34" s="1" customFormat="1" ht="20.25" customHeight="1" x14ac:dyDescent="0.45">
      <c r="B60" s="153"/>
      <c r="C60" s="153"/>
      <c r="D60" s="153"/>
      <c r="E60" s="153"/>
      <c r="F60" s="153"/>
      <c r="G60" s="153"/>
      <c r="H60" s="153"/>
      <c r="I60" s="153"/>
      <c r="J60" s="153"/>
      <c r="K60" s="153"/>
      <c r="L60" s="153"/>
      <c r="M60" s="153"/>
      <c r="N60" s="153"/>
      <c r="O60" s="153"/>
      <c r="P60" s="153"/>
      <c r="Q60" s="153"/>
      <c r="R60" s="153"/>
      <c r="S60" s="153"/>
      <c r="T60" s="153"/>
      <c r="U60" s="153"/>
      <c r="V60" s="153"/>
      <c r="W60" s="153"/>
      <c r="X60" s="153"/>
      <c r="Y60" s="153"/>
      <c r="Z60" s="153"/>
      <c r="AA60" s="153"/>
      <c r="AB60" s="153"/>
      <c r="AC60" s="49"/>
    </row>
    <row r="61" spans="2:34" s="7" customFormat="1" ht="52.95" customHeight="1" x14ac:dyDescent="0.45">
      <c r="B61" s="104" t="s">
        <v>48</v>
      </c>
      <c r="C61" s="104"/>
      <c r="D61" s="104"/>
      <c r="E61" s="104"/>
      <c r="F61" s="104"/>
      <c r="G61" s="104"/>
      <c r="H61" s="104"/>
      <c r="I61" s="104"/>
      <c r="J61" s="104"/>
      <c r="K61" s="104"/>
      <c r="L61" s="104"/>
      <c r="M61" s="104"/>
      <c r="N61" s="104"/>
      <c r="O61" s="104"/>
      <c r="P61" s="104"/>
      <c r="Q61" s="104"/>
      <c r="R61" s="104"/>
      <c r="S61" s="104"/>
      <c r="T61" s="104"/>
      <c r="U61" s="104"/>
      <c r="V61" s="104"/>
      <c r="W61" s="104"/>
      <c r="X61" s="104"/>
      <c r="Y61" s="104"/>
      <c r="Z61" s="104"/>
      <c r="AA61" s="104"/>
      <c r="AB61" s="104"/>
      <c r="AC61" s="52"/>
    </row>
    <row r="62" spans="2:34" x14ac:dyDescent="0.45">
      <c r="B62" s="13"/>
      <c r="C62" s="60" t="s">
        <v>7</v>
      </c>
      <c r="E62" s="14"/>
      <c r="F62" s="13"/>
      <c r="G62" s="13"/>
      <c r="H62" s="13"/>
      <c r="I62" s="13"/>
      <c r="J62" s="13"/>
      <c r="K62" s="13"/>
      <c r="L62" s="13"/>
      <c r="M62" s="13"/>
      <c r="N62" s="13"/>
      <c r="O62" s="13"/>
      <c r="P62" s="13"/>
      <c r="Q62" s="13"/>
      <c r="R62" s="13"/>
      <c r="T62" s="13"/>
      <c r="U62" s="13"/>
      <c r="V62" s="13"/>
      <c r="X62" s="13"/>
      <c r="Y62" s="13"/>
      <c r="Z62" s="13"/>
      <c r="AA62" s="1"/>
      <c r="AB62" s="13"/>
      <c r="AC62" s="51"/>
    </row>
    <row r="63" spans="2:34" ht="21.75" customHeight="1" x14ac:dyDescent="0.45">
      <c r="B63" s="13"/>
      <c r="C63" s="13"/>
      <c r="D63" s="105" t="s">
        <v>8</v>
      </c>
      <c r="E63" s="105"/>
      <c r="F63" s="105"/>
      <c r="G63" s="105"/>
      <c r="H63" s="105"/>
      <c r="I63" s="105"/>
      <c r="J63" s="105"/>
      <c r="K63" s="105"/>
      <c r="L63" s="105"/>
      <c r="M63" s="105"/>
      <c r="N63" s="105"/>
      <c r="O63" s="105"/>
      <c r="P63" s="105"/>
      <c r="Q63" s="105"/>
      <c r="R63" s="105"/>
      <c r="S63" s="105"/>
      <c r="T63" s="105"/>
      <c r="U63" s="105"/>
      <c r="V63" s="105"/>
      <c r="W63" s="105"/>
      <c r="X63" s="105"/>
      <c r="Y63" s="105"/>
      <c r="Z63" s="105"/>
      <c r="AA63" s="105"/>
      <c r="AB63" s="105"/>
      <c r="AC63" s="53"/>
    </row>
    <row r="64" spans="2:34" ht="11.4" customHeight="1" x14ac:dyDescent="0.45">
      <c r="B64" s="13"/>
      <c r="C64" s="13"/>
      <c r="D64" s="23"/>
      <c r="E64" s="23"/>
      <c r="F64" s="23"/>
      <c r="G64" s="23"/>
      <c r="H64" s="23"/>
      <c r="I64" s="23"/>
      <c r="J64" s="23"/>
      <c r="K64" s="23"/>
      <c r="L64" s="23"/>
      <c r="M64" s="23"/>
      <c r="N64" s="23"/>
      <c r="O64" s="23"/>
      <c r="P64" s="23"/>
      <c r="Q64" s="77"/>
      <c r="R64" s="77"/>
      <c r="S64" s="77"/>
      <c r="T64" s="77"/>
      <c r="U64" s="77"/>
      <c r="V64" s="77"/>
      <c r="W64" s="77"/>
      <c r="X64" s="77"/>
      <c r="Y64" s="77"/>
      <c r="Z64" s="77"/>
      <c r="AA64" s="77"/>
      <c r="AB64" s="77"/>
      <c r="AC64" s="53"/>
    </row>
    <row r="65" spans="2:29" ht="24" customHeight="1" x14ac:dyDescent="0.45">
      <c r="B65" s="13"/>
      <c r="C65" s="13"/>
      <c r="D65" s="23"/>
      <c r="E65" s="23"/>
      <c r="F65" s="23"/>
      <c r="G65" s="23"/>
      <c r="H65" s="23"/>
      <c r="I65" s="23"/>
      <c r="J65" s="23"/>
      <c r="K65" s="23"/>
      <c r="L65" s="23"/>
      <c r="M65" s="23"/>
      <c r="N65" s="23"/>
      <c r="O65" s="23"/>
      <c r="P65" s="77"/>
      <c r="Q65" s="78" t="s">
        <v>4</v>
      </c>
      <c r="R65" s="70"/>
      <c r="S65" s="106"/>
      <c r="T65" s="107"/>
      <c r="U65" s="107"/>
      <c r="V65" s="107"/>
      <c r="W65" s="107"/>
      <c r="X65" s="107"/>
      <c r="Y65" s="107"/>
      <c r="Z65" s="77"/>
      <c r="AA65" s="79" t="s">
        <v>33</v>
      </c>
      <c r="AB65" s="77"/>
      <c r="AC65" s="23"/>
    </row>
    <row r="66" spans="2:29" ht="18.75" customHeight="1" x14ac:dyDescent="0.45">
      <c r="B66" s="1"/>
      <c r="C66" s="1"/>
      <c r="D66" s="1"/>
      <c r="E66" s="1"/>
      <c r="F66" s="1"/>
      <c r="G66" s="1"/>
      <c r="H66" s="1"/>
      <c r="I66" s="1"/>
      <c r="J66" s="1"/>
      <c r="K66" s="1"/>
      <c r="L66" s="1"/>
      <c r="M66" s="1"/>
      <c r="N66" s="1"/>
      <c r="O66" s="1"/>
      <c r="P66" s="1"/>
      <c r="Q66" s="1"/>
      <c r="AB66" s="1"/>
      <c r="AC66" s="1"/>
    </row>
    <row r="67" spans="2:29" x14ac:dyDescent="0.45">
      <c r="B67" s="1"/>
      <c r="C67" s="1"/>
      <c r="D67" s="1"/>
      <c r="E67" s="1"/>
      <c r="F67" s="1"/>
      <c r="G67" s="1"/>
      <c r="H67" s="1"/>
      <c r="I67" s="1"/>
      <c r="J67" s="1"/>
      <c r="K67" s="1"/>
      <c r="L67" s="1"/>
      <c r="M67" s="1"/>
      <c r="N67" s="1"/>
      <c r="O67" s="1"/>
      <c r="P67" s="1"/>
      <c r="Q67" s="1"/>
      <c r="AB67" s="1"/>
      <c r="AC67" s="1"/>
    </row>
    <row r="68" spans="2:29" x14ac:dyDescent="0.45">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row>
  </sheetData>
  <mergeCells count="126">
    <mergeCell ref="B2:AB2"/>
    <mergeCell ref="B4:AB4"/>
    <mergeCell ref="Q8:Z8"/>
    <mergeCell ref="Q9:AB9"/>
    <mergeCell ref="Q10:AB10"/>
    <mergeCell ref="Q11:AB11"/>
    <mergeCell ref="Q12:W12"/>
    <mergeCell ref="R13:AB13"/>
    <mergeCell ref="E23:F26"/>
    <mergeCell ref="G23:G26"/>
    <mergeCell ref="H23:H26"/>
    <mergeCell ref="I23:K26"/>
    <mergeCell ref="L23:L26"/>
    <mergeCell ref="B15:AB15"/>
    <mergeCell ref="C16:O16"/>
    <mergeCell ref="P16:P20"/>
    <mergeCell ref="Z16:AB20"/>
    <mergeCell ref="B17:B19"/>
    <mergeCell ref="C17:O19"/>
    <mergeCell ref="Q17:Y19"/>
    <mergeCell ref="C20:O20"/>
    <mergeCell ref="B22:AB22"/>
    <mergeCell ref="AA23:AB26"/>
    <mergeCell ref="M23:N26"/>
    <mergeCell ref="O23:O26"/>
    <mergeCell ref="P23:P26"/>
    <mergeCell ref="Q23:T26"/>
    <mergeCell ref="U23:V26"/>
    <mergeCell ref="W23:Z26"/>
    <mergeCell ref="AA27:AB30"/>
    <mergeCell ref="B23:B26"/>
    <mergeCell ref="C23:C26"/>
    <mergeCell ref="D23:D26"/>
    <mergeCell ref="O27:O30"/>
    <mergeCell ref="P27:P30"/>
    <mergeCell ref="Q27:T30"/>
    <mergeCell ref="U27:V30"/>
    <mergeCell ref="W27:Z30"/>
    <mergeCell ref="B27:B30"/>
    <mergeCell ref="C27:C30"/>
    <mergeCell ref="D27:D30"/>
    <mergeCell ref="E27:F30"/>
    <mergeCell ref="G27:G30"/>
    <mergeCell ref="H27:H30"/>
    <mergeCell ref="I27:K30"/>
    <mergeCell ref="L27:L30"/>
    <mergeCell ref="M27:N30"/>
    <mergeCell ref="B38:B41"/>
    <mergeCell ref="C38:C41"/>
    <mergeCell ref="D38:D41"/>
    <mergeCell ref="E38:F41"/>
    <mergeCell ref="G38:G41"/>
    <mergeCell ref="H38:H41"/>
    <mergeCell ref="H34:H37"/>
    <mergeCell ref="I34:K37"/>
    <mergeCell ref="L34:L37"/>
    <mergeCell ref="Q31:T31"/>
    <mergeCell ref="U31:V31"/>
    <mergeCell ref="W31:Z31"/>
    <mergeCell ref="AA31:AB31"/>
    <mergeCell ref="B33:AB33"/>
    <mergeCell ref="B34:B37"/>
    <mergeCell ref="C34:C37"/>
    <mergeCell ref="D34:D37"/>
    <mergeCell ref="E34:F37"/>
    <mergeCell ref="G34:G37"/>
    <mergeCell ref="Q34:T37"/>
    <mergeCell ref="U34:V37"/>
    <mergeCell ref="W34:Z37"/>
    <mergeCell ref="AA34:AB37"/>
    <mergeCell ref="M34:N37"/>
    <mergeCell ref="O34:O37"/>
    <mergeCell ref="P34:P37"/>
    <mergeCell ref="Q42:T42"/>
    <mergeCell ref="U42:V42"/>
    <mergeCell ref="W42:Z42"/>
    <mergeCell ref="AA42:AB42"/>
    <mergeCell ref="I38:K41"/>
    <mergeCell ref="L38:L41"/>
    <mergeCell ref="M38:N41"/>
    <mergeCell ref="O38:O41"/>
    <mergeCell ref="P38:P41"/>
    <mergeCell ref="Q38:T41"/>
    <mergeCell ref="U38:V41"/>
    <mergeCell ref="W38:Z41"/>
    <mergeCell ref="AA38:AB41"/>
    <mergeCell ref="O45:O48"/>
    <mergeCell ref="P45:P48"/>
    <mergeCell ref="Q45:T48"/>
    <mergeCell ref="U45:V48"/>
    <mergeCell ref="W45:Z48"/>
    <mergeCell ref="AA45:AB48"/>
    <mergeCell ref="B44:AB44"/>
    <mergeCell ref="B45:B48"/>
    <mergeCell ref="C45:C48"/>
    <mergeCell ref="D45:D48"/>
    <mergeCell ref="E45:F48"/>
    <mergeCell ref="G45:G48"/>
    <mergeCell ref="H45:H48"/>
    <mergeCell ref="I45:K48"/>
    <mergeCell ref="L45:L48"/>
    <mergeCell ref="M45:N48"/>
    <mergeCell ref="B55:AB55"/>
    <mergeCell ref="B61:AB61"/>
    <mergeCell ref="D63:AB63"/>
    <mergeCell ref="S65:Y65"/>
    <mergeCell ref="U49:V52"/>
    <mergeCell ref="W49:Z52"/>
    <mergeCell ref="AA49:AB52"/>
    <mergeCell ref="Q53:T53"/>
    <mergeCell ref="U53:V53"/>
    <mergeCell ref="W53:Z53"/>
    <mergeCell ref="AA53:AB53"/>
    <mergeCell ref="I49:K52"/>
    <mergeCell ref="L49:L52"/>
    <mergeCell ref="M49:N52"/>
    <mergeCell ref="O49:O52"/>
    <mergeCell ref="P49:P52"/>
    <mergeCell ref="Q49:T52"/>
    <mergeCell ref="B49:B52"/>
    <mergeCell ref="C49:C52"/>
    <mergeCell ref="D49:D52"/>
    <mergeCell ref="E49:F52"/>
    <mergeCell ref="G49:G52"/>
    <mergeCell ref="H49:H52"/>
    <mergeCell ref="B58:AB60"/>
  </mergeCells>
  <phoneticPr fontId="20"/>
  <dataValidations xWindow="296" yWindow="337" count="1">
    <dataValidation type="whole" allowBlank="1" showInputMessage="1" showErrorMessage="1" error="2024年3月までの就労実績を入力してください" prompt="本書面で証明できる経歴は2024年3月までの就労実績です" sqref="I45:K52 I34:K41 I23:K30" xr:uid="{B46A3CF5-BE04-4104-9CE5-9BF614DB5205}">
      <formula1>0</formula1>
      <formula2>2024</formula2>
    </dataValidation>
  </dataValidations>
  <pageMargins left="0.7" right="0.7" top="0.75" bottom="0.75" header="0.3" footer="0.3"/>
  <pageSetup paperSize="9" scale="5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AA1C8E-CC26-4FC4-8EBF-26C823AFB7CB}">
  <dimension ref="B1:AH68"/>
  <sheetViews>
    <sheetView view="pageBreakPreview" topLeftCell="A40" zoomScaleSheetLayoutView="100" workbookViewId="0">
      <selection activeCell="B58" sqref="B58:AB60"/>
    </sheetView>
  </sheetViews>
  <sheetFormatPr defaultRowHeight="18" x14ac:dyDescent="0.45"/>
  <cols>
    <col min="1" max="1" width="4.8984375" customWidth="1"/>
    <col min="2" max="2" width="12.59765625" customWidth="1"/>
    <col min="3" max="3" width="9.59765625" customWidth="1"/>
    <col min="4" max="5" width="2.59765625" customWidth="1"/>
    <col min="6" max="6" width="3.59765625" customWidth="1"/>
    <col min="7" max="7" width="2.59765625" customWidth="1"/>
    <col min="8" max="8" width="6" customWidth="1"/>
    <col min="9" max="9" width="2.59765625" customWidth="1"/>
    <col min="10" max="10" width="2.09765625" customWidth="1"/>
    <col min="11" max="12" width="3.59765625" customWidth="1"/>
    <col min="13" max="13" width="2.3984375" customWidth="1"/>
    <col min="14" max="14" width="2.59765625" customWidth="1"/>
    <col min="15" max="15" width="4.69921875" customWidth="1"/>
    <col min="16" max="16" width="12.59765625" customWidth="1"/>
    <col min="17" max="17" width="3.59765625" customWidth="1"/>
    <col min="18" max="18" width="4.09765625" customWidth="1"/>
    <col min="19" max="20" width="3.59765625" customWidth="1"/>
    <col min="21" max="22" width="4.09765625" customWidth="1"/>
    <col min="23" max="26" width="3.59765625" customWidth="1"/>
    <col min="27" max="27" width="4.59765625" customWidth="1"/>
    <col min="28" max="28" width="3.5" customWidth="1"/>
    <col min="29" max="29" width="12.5" customWidth="1"/>
    <col min="30" max="31" width="11.69921875" bestFit="1" customWidth="1"/>
    <col min="33" max="33" width="10.69921875" customWidth="1"/>
  </cols>
  <sheetData>
    <row r="1" spans="2:29" ht="19.2" x14ac:dyDescent="0.45">
      <c r="B1" s="1"/>
      <c r="C1" s="1"/>
      <c r="D1" s="1"/>
      <c r="E1" s="1"/>
      <c r="F1" s="1"/>
      <c r="G1" s="1"/>
      <c r="H1" s="1"/>
      <c r="I1" s="1"/>
      <c r="J1" s="1"/>
      <c r="K1" s="1"/>
      <c r="L1" s="1"/>
      <c r="M1" s="1"/>
      <c r="N1" s="1"/>
      <c r="O1" s="1"/>
      <c r="P1" s="1"/>
      <c r="Q1" s="1"/>
      <c r="R1" s="1"/>
      <c r="S1" s="1"/>
      <c r="T1" s="1"/>
      <c r="U1" s="1"/>
      <c r="V1" s="1"/>
      <c r="W1" s="1"/>
      <c r="X1" s="1"/>
      <c r="Y1" s="1"/>
      <c r="Z1" s="1"/>
      <c r="AA1" s="19" t="s">
        <v>29</v>
      </c>
      <c r="AC1" s="39"/>
    </row>
    <row r="2" spans="2:29" ht="30" customHeight="1" x14ac:dyDescent="0.45">
      <c r="B2" s="180" t="s">
        <v>14</v>
      </c>
      <c r="C2" s="180"/>
      <c r="D2" s="180"/>
      <c r="E2" s="180"/>
      <c r="F2" s="180"/>
      <c r="G2" s="180"/>
      <c r="H2" s="180"/>
      <c r="I2" s="180"/>
      <c r="J2" s="180"/>
      <c r="K2" s="180"/>
      <c r="L2" s="180"/>
      <c r="M2" s="180"/>
      <c r="N2" s="180"/>
      <c r="O2" s="180"/>
      <c r="P2" s="180"/>
      <c r="Q2" s="180"/>
      <c r="R2" s="180"/>
      <c r="S2" s="180"/>
      <c r="T2" s="180"/>
      <c r="U2" s="180"/>
      <c r="V2" s="180"/>
      <c r="W2" s="180"/>
      <c r="X2" s="180"/>
      <c r="Y2" s="180"/>
      <c r="Z2" s="180"/>
      <c r="AA2" s="180"/>
      <c r="AB2" s="180"/>
      <c r="AC2" s="40"/>
    </row>
    <row r="3" spans="2:29" ht="8.4" customHeight="1" x14ac:dyDescent="0.45">
      <c r="B3" s="1"/>
      <c r="C3" s="1"/>
      <c r="D3" s="1"/>
      <c r="E3" s="1"/>
      <c r="F3" s="1"/>
      <c r="G3" s="1"/>
      <c r="H3" s="1"/>
      <c r="I3" s="1"/>
      <c r="J3" s="1"/>
      <c r="K3" s="1"/>
      <c r="L3" s="1"/>
      <c r="M3" s="1"/>
      <c r="N3" s="1"/>
      <c r="O3" s="1"/>
      <c r="P3" s="1"/>
      <c r="Q3" s="1"/>
      <c r="R3" s="1"/>
      <c r="S3" s="1"/>
      <c r="T3" s="1"/>
      <c r="U3" s="1"/>
      <c r="V3" s="1"/>
      <c r="W3" s="1"/>
      <c r="X3" s="1"/>
      <c r="Y3" s="1"/>
      <c r="Z3" s="1"/>
      <c r="AA3" s="1"/>
      <c r="AC3" s="39"/>
    </row>
    <row r="4" spans="2:29" ht="19.2" x14ac:dyDescent="0.45">
      <c r="B4" s="181" t="s">
        <v>30</v>
      </c>
      <c r="C4" s="181"/>
      <c r="D4" s="181"/>
      <c r="E4" s="181"/>
      <c r="F4" s="181"/>
      <c r="G4" s="181"/>
      <c r="H4" s="181"/>
      <c r="I4" s="181"/>
      <c r="J4" s="181"/>
      <c r="K4" s="181"/>
      <c r="L4" s="181"/>
      <c r="M4" s="181"/>
      <c r="N4" s="181"/>
      <c r="O4" s="181"/>
      <c r="P4" s="181"/>
      <c r="Q4" s="181"/>
      <c r="R4" s="181"/>
      <c r="S4" s="181"/>
      <c r="T4" s="181"/>
      <c r="U4" s="181"/>
      <c r="V4" s="181"/>
      <c r="W4" s="181"/>
      <c r="X4" s="181"/>
      <c r="Y4" s="181"/>
      <c r="Z4" s="181"/>
      <c r="AA4" s="181"/>
      <c r="AB4" s="181"/>
      <c r="AC4" s="41"/>
    </row>
    <row r="5" spans="2:29" ht="10.199999999999999" customHeight="1" x14ac:dyDescent="0.45">
      <c r="B5" s="1"/>
      <c r="C5" s="1"/>
      <c r="D5" s="1"/>
      <c r="E5" s="1"/>
      <c r="F5" s="1"/>
      <c r="G5" s="1"/>
      <c r="H5" s="1"/>
      <c r="I5" s="1"/>
      <c r="J5" s="1"/>
      <c r="K5" s="1"/>
      <c r="L5" s="1"/>
      <c r="M5" s="1"/>
      <c r="N5" s="1"/>
      <c r="O5" s="1"/>
      <c r="P5" s="1"/>
      <c r="Q5" s="1"/>
      <c r="R5" s="1"/>
      <c r="S5" s="1"/>
      <c r="T5" s="1"/>
      <c r="U5" s="1"/>
      <c r="V5" s="1"/>
      <c r="W5" s="1"/>
      <c r="X5" s="1"/>
      <c r="Y5" s="1"/>
      <c r="Z5" s="1"/>
      <c r="AA5" s="1"/>
      <c r="AC5" s="39"/>
    </row>
    <row r="6" spans="2:29" x14ac:dyDescent="0.45">
      <c r="B6" s="1"/>
      <c r="C6" s="1"/>
      <c r="D6" s="1"/>
      <c r="E6" s="1"/>
      <c r="F6" s="1"/>
      <c r="G6" s="1"/>
      <c r="H6" s="1"/>
      <c r="I6" s="1"/>
      <c r="J6" s="1"/>
      <c r="K6" s="1"/>
      <c r="L6" s="1"/>
      <c r="N6" s="1"/>
      <c r="O6" s="16"/>
      <c r="S6" s="1"/>
      <c r="T6" s="1"/>
      <c r="U6" s="98" t="s">
        <v>49</v>
      </c>
      <c r="V6" s="99"/>
      <c r="W6" s="99"/>
      <c r="X6" s="1" t="s">
        <v>22</v>
      </c>
      <c r="Y6" s="38">
        <v>6</v>
      </c>
      <c r="Z6" s="1" t="s">
        <v>20</v>
      </c>
      <c r="AA6" s="38">
        <v>1</v>
      </c>
      <c r="AB6" s="1" t="s">
        <v>18</v>
      </c>
      <c r="AC6" s="42"/>
    </row>
    <row r="7" spans="2:29" x14ac:dyDescent="0.45">
      <c r="B7" s="8"/>
      <c r="C7" s="8"/>
      <c r="D7" s="8"/>
      <c r="E7" s="8"/>
      <c r="F7" s="8"/>
      <c r="G7" s="8"/>
      <c r="H7" s="8"/>
      <c r="I7" s="8"/>
      <c r="J7" s="8"/>
      <c r="K7" s="8"/>
      <c r="L7" s="8"/>
      <c r="M7" s="8"/>
      <c r="N7" s="8"/>
      <c r="O7" s="8"/>
      <c r="P7" s="8"/>
      <c r="Q7" s="8"/>
      <c r="R7" s="8"/>
      <c r="S7" s="8"/>
      <c r="T7" s="8"/>
      <c r="U7" s="8"/>
      <c r="V7" s="8"/>
      <c r="W7" s="8"/>
      <c r="X7" s="8"/>
      <c r="Y7" s="8"/>
      <c r="Z7" s="8"/>
      <c r="AA7" s="8"/>
      <c r="AC7" s="39"/>
    </row>
    <row r="8" spans="2:29" s="5" customFormat="1" ht="34.200000000000003" customHeight="1" x14ac:dyDescent="0.45">
      <c r="B8" s="10"/>
      <c r="C8" s="10"/>
      <c r="D8" s="10"/>
      <c r="E8" s="10"/>
      <c r="F8" s="10"/>
      <c r="G8" s="10"/>
      <c r="K8" s="10"/>
      <c r="N8" s="25" t="s">
        <v>13</v>
      </c>
      <c r="O8" s="26" t="s">
        <v>15</v>
      </c>
      <c r="P8" s="10" t="s">
        <v>11</v>
      </c>
      <c r="Q8" s="216" t="s">
        <v>35</v>
      </c>
      <c r="R8" s="217"/>
      <c r="S8" s="217"/>
      <c r="T8" s="217"/>
      <c r="U8" s="217"/>
      <c r="V8" s="217"/>
      <c r="W8" s="217"/>
      <c r="X8" s="217"/>
      <c r="Y8" s="217"/>
      <c r="Z8" s="217"/>
      <c r="AA8" s="36"/>
      <c r="AB8" s="37" t="s">
        <v>9</v>
      </c>
      <c r="AC8" s="43"/>
    </row>
    <row r="9" spans="2:29" s="5" customFormat="1" ht="34.200000000000003" customHeight="1" x14ac:dyDescent="0.45">
      <c r="B9" s="10"/>
      <c r="C9" s="10"/>
      <c r="D9" s="10"/>
      <c r="E9" s="10"/>
      <c r="F9" s="10"/>
      <c r="G9" s="10"/>
      <c r="J9" s="10"/>
      <c r="K9" s="10"/>
      <c r="L9" s="10"/>
      <c r="N9" s="10"/>
      <c r="O9" s="10"/>
      <c r="P9" s="27" t="s">
        <v>2</v>
      </c>
      <c r="Q9" s="216" t="s">
        <v>36</v>
      </c>
      <c r="R9" s="217"/>
      <c r="S9" s="217"/>
      <c r="T9" s="217"/>
      <c r="U9" s="217"/>
      <c r="V9" s="217"/>
      <c r="W9" s="217"/>
      <c r="X9" s="217"/>
      <c r="Y9" s="217"/>
      <c r="Z9" s="217"/>
      <c r="AA9" s="217"/>
      <c r="AB9" s="217"/>
      <c r="AC9" s="44"/>
    </row>
    <row r="10" spans="2:29" s="5" customFormat="1" ht="19.5" customHeight="1" x14ac:dyDescent="0.45">
      <c r="B10" s="10"/>
      <c r="C10" s="10"/>
      <c r="D10" s="10"/>
      <c r="E10" s="10"/>
      <c r="F10" s="10"/>
      <c r="G10" s="10"/>
      <c r="J10" s="10"/>
      <c r="K10" s="10"/>
      <c r="L10" s="10"/>
      <c r="M10" s="10"/>
      <c r="N10" s="10"/>
      <c r="O10" s="10"/>
      <c r="P10" s="10"/>
      <c r="Q10" s="218"/>
      <c r="R10" s="218"/>
      <c r="S10" s="218"/>
      <c r="T10" s="218"/>
      <c r="U10" s="218"/>
      <c r="V10" s="218"/>
      <c r="W10" s="218"/>
      <c r="X10" s="218"/>
      <c r="Y10" s="218"/>
      <c r="Z10" s="218"/>
      <c r="AA10" s="218"/>
      <c r="AB10" s="218"/>
      <c r="AC10" s="44"/>
    </row>
    <row r="11" spans="2:29" s="5" customFormat="1" ht="34.200000000000003" customHeight="1" x14ac:dyDescent="0.45">
      <c r="B11" s="9"/>
      <c r="C11" s="9"/>
      <c r="D11" s="9"/>
      <c r="E11" s="9"/>
      <c r="F11" s="9"/>
      <c r="G11" s="9"/>
      <c r="J11" s="9"/>
      <c r="K11" s="9"/>
      <c r="L11" s="9"/>
      <c r="N11" s="9"/>
      <c r="O11" s="9"/>
      <c r="P11" s="17" t="s">
        <v>16</v>
      </c>
      <c r="Q11" s="216" t="s">
        <v>37</v>
      </c>
      <c r="R11" s="217"/>
      <c r="S11" s="217"/>
      <c r="T11" s="217"/>
      <c r="U11" s="217"/>
      <c r="V11" s="217"/>
      <c r="W11" s="217"/>
      <c r="X11" s="217"/>
      <c r="Y11" s="217"/>
      <c r="Z11" s="217"/>
      <c r="AA11" s="217"/>
      <c r="AB11" s="217"/>
      <c r="AC11" s="44"/>
    </row>
    <row r="12" spans="2:29" s="5" customFormat="1" ht="34.200000000000003" customHeight="1" x14ac:dyDescent="0.45">
      <c r="B12" s="10"/>
      <c r="C12" s="10"/>
      <c r="D12" s="10"/>
      <c r="E12" s="10"/>
      <c r="F12" s="10"/>
      <c r="G12" s="10"/>
      <c r="J12" s="10"/>
      <c r="K12" s="10"/>
      <c r="L12" s="10"/>
      <c r="N12" s="10"/>
      <c r="O12" s="10"/>
      <c r="P12" s="10" t="s">
        <v>4</v>
      </c>
      <c r="Q12" s="219" t="s">
        <v>38</v>
      </c>
      <c r="R12" s="220"/>
      <c r="S12" s="220"/>
      <c r="T12" s="220"/>
      <c r="U12" s="220"/>
      <c r="V12" s="220"/>
      <c r="W12" s="220"/>
      <c r="X12" s="28"/>
      <c r="Y12" s="28"/>
      <c r="Z12" s="28"/>
      <c r="AA12" s="28"/>
      <c r="AB12" s="37" t="s">
        <v>34</v>
      </c>
      <c r="AC12" s="43"/>
    </row>
    <row r="13" spans="2:29" s="5" customFormat="1" ht="34.200000000000003" customHeight="1" x14ac:dyDescent="0.45">
      <c r="B13" s="9"/>
      <c r="C13" s="9"/>
      <c r="D13" s="9"/>
      <c r="E13" s="9"/>
      <c r="F13" s="9"/>
      <c r="G13" s="9"/>
      <c r="J13" s="9"/>
      <c r="K13" s="9"/>
      <c r="L13" s="9"/>
      <c r="N13" s="9"/>
      <c r="O13" s="9"/>
      <c r="P13" s="17" t="s">
        <v>46</v>
      </c>
      <c r="Q13" s="36"/>
      <c r="R13" s="221">
        <v>11111111111111</v>
      </c>
      <c r="S13" s="221"/>
      <c r="T13" s="221"/>
      <c r="U13" s="221"/>
      <c r="V13" s="221"/>
      <c r="W13" s="221"/>
      <c r="X13" s="221"/>
      <c r="Y13" s="221"/>
      <c r="Z13" s="221"/>
      <c r="AA13" s="221"/>
      <c r="AB13" s="221"/>
      <c r="AC13" s="44"/>
    </row>
    <row r="14" spans="2:29" ht="8.4" customHeight="1" thickBot="1" x14ac:dyDescent="0.5">
      <c r="AC14" s="39"/>
    </row>
    <row r="15" spans="2:29" s="6" customFormat="1" ht="28.2" customHeight="1" thickBot="1" x14ac:dyDescent="0.5">
      <c r="B15" s="154" t="s">
        <v>6</v>
      </c>
      <c r="C15" s="126"/>
      <c r="D15" s="126"/>
      <c r="E15" s="126"/>
      <c r="F15" s="126"/>
      <c r="G15" s="126"/>
      <c r="H15" s="126"/>
      <c r="I15" s="126"/>
      <c r="J15" s="126"/>
      <c r="K15" s="126"/>
      <c r="L15" s="126"/>
      <c r="M15" s="126"/>
      <c r="N15" s="126"/>
      <c r="O15" s="126"/>
      <c r="P15" s="126"/>
      <c r="Q15" s="126"/>
      <c r="R15" s="126"/>
      <c r="S15" s="126"/>
      <c r="T15" s="126"/>
      <c r="U15" s="126"/>
      <c r="V15" s="126"/>
      <c r="W15" s="126"/>
      <c r="X15" s="126"/>
      <c r="Y15" s="126"/>
      <c r="Z15" s="126"/>
      <c r="AA15" s="126"/>
      <c r="AB15" s="155"/>
      <c r="AC15" s="45"/>
    </row>
    <row r="16" spans="2:29" s="6" customFormat="1" ht="32.25" customHeight="1" x14ac:dyDescent="0.45">
      <c r="B16" s="11" t="s">
        <v>5</v>
      </c>
      <c r="C16" s="249" t="s">
        <v>40</v>
      </c>
      <c r="D16" s="250"/>
      <c r="E16" s="250"/>
      <c r="F16" s="250"/>
      <c r="G16" s="250"/>
      <c r="H16" s="250"/>
      <c r="I16" s="250"/>
      <c r="J16" s="250"/>
      <c r="K16" s="250"/>
      <c r="L16" s="250"/>
      <c r="M16" s="250"/>
      <c r="N16" s="250"/>
      <c r="O16" s="251"/>
      <c r="P16" s="190" t="s">
        <v>17</v>
      </c>
      <c r="Q16" s="29"/>
      <c r="R16" s="30"/>
      <c r="S16" s="30"/>
      <c r="T16" s="31"/>
      <c r="U16" s="31"/>
      <c r="V16" s="31"/>
      <c r="W16" s="31"/>
      <c r="X16" s="31"/>
      <c r="Y16" s="31"/>
      <c r="Z16" s="118" t="s">
        <v>21</v>
      </c>
      <c r="AA16" s="118"/>
      <c r="AB16" s="252"/>
      <c r="AC16" s="46"/>
    </row>
    <row r="17" spans="2:34" s="6" customFormat="1" ht="17.399999999999999" customHeight="1" x14ac:dyDescent="0.45">
      <c r="B17" s="199" t="s">
        <v>4</v>
      </c>
      <c r="C17" s="257" t="s">
        <v>39</v>
      </c>
      <c r="D17" s="258"/>
      <c r="E17" s="258"/>
      <c r="F17" s="258"/>
      <c r="G17" s="258"/>
      <c r="H17" s="258"/>
      <c r="I17" s="258"/>
      <c r="J17" s="258"/>
      <c r="K17" s="258"/>
      <c r="L17" s="258"/>
      <c r="M17" s="258"/>
      <c r="N17" s="258"/>
      <c r="O17" s="259"/>
      <c r="P17" s="191"/>
      <c r="Q17" s="266" t="s">
        <v>31</v>
      </c>
      <c r="R17" s="267"/>
      <c r="S17" s="267"/>
      <c r="T17" s="267"/>
      <c r="U17" s="267"/>
      <c r="V17" s="267"/>
      <c r="W17" s="267"/>
      <c r="X17" s="267"/>
      <c r="Y17" s="267"/>
      <c r="Z17" s="253"/>
      <c r="AA17" s="253"/>
      <c r="AB17" s="254"/>
      <c r="AC17" s="46"/>
    </row>
    <row r="18" spans="2:34" s="6" customFormat="1" ht="17.399999999999999" customHeight="1" x14ac:dyDescent="0.45">
      <c r="B18" s="200"/>
      <c r="C18" s="260"/>
      <c r="D18" s="261"/>
      <c r="E18" s="261"/>
      <c r="F18" s="261"/>
      <c r="G18" s="261"/>
      <c r="H18" s="261"/>
      <c r="I18" s="261"/>
      <c r="J18" s="261"/>
      <c r="K18" s="261"/>
      <c r="L18" s="261"/>
      <c r="M18" s="261"/>
      <c r="N18" s="261"/>
      <c r="O18" s="262"/>
      <c r="P18" s="191"/>
      <c r="Q18" s="266"/>
      <c r="R18" s="267"/>
      <c r="S18" s="267"/>
      <c r="T18" s="267"/>
      <c r="U18" s="267"/>
      <c r="V18" s="267"/>
      <c r="W18" s="267"/>
      <c r="X18" s="267"/>
      <c r="Y18" s="267"/>
      <c r="Z18" s="253"/>
      <c r="AA18" s="253"/>
      <c r="AB18" s="254"/>
      <c r="AC18" s="46"/>
    </row>
    <row r="19" spans="2:34" s="6" customFormat="1" ht="17.399999999999999" customHeight="1" thickBot="1" x14ac:dyDescent="0.5">
      <c r="B19" s="201"/>
      <c r="C19" s="263"/>
      <c r="D19" s="264"/>
      <c r="E19" s="264"/>
      <c r="F19" s="264"/>
      <c r="G19" s="264"/>
      <c r="H19" s="264"/>
      <c r="I19" s="264"/>
      <c r="J19" s="264"/>
      <c r="K19" s="264"/>
      <c r="L19" s="264"/>
      <c r="M19" s="264"/>
      <c r="N19" s="264"/>
      <c r="O19" s="265"/>
      <c r="P19" s="191"/>
      <c r="Q19" s="266"/>
      <c r="R19" s="267"/>
      <c r="S19" s="267"/>
      <c r="T19" s="267"/>
      <c r="U19" s="267"/>
      <c r="V19" s="267"/>
      <c r="W19" s="267"/>
      <c r="X19" s="267"/>
      <c r="Y19" s="267"/>
      <c r="Z19" s="253"/>
      <c r="AA19" s="253"/>
      <c r="AB19" s="254"/>
      <c r="AC19" s="46"/>
    </row>
    <row r="20" spans="2:34" s="6" customFormat="1" ht="28.5" customHeight="1" thickBot="1" x14ac:dyDescent="0.5">
      <c r="B20" s="2" t="s">
        <v>3</v>
      </c>
      <c r="C20" s="268">
        <v>111122223333</v>
      </c>
      <c r="D20" s="269"/>
      <c r="E20" s="269"/>
      <c r="F20" s="269"/>
      <c r="G20" s="269"/>
      <c r="H20" s="269"/>
      <c r="I20" s="269"/>
      <c r="J20" s="269"/>
      <c r="K20" s="269"/>
      <c r="L20" s="269"/>
      <c r="M20" s="269"/>
      <c r="N20" s="269"/>
      <c r="O20" s="270"/>
      <c r="P20" s="192"/>
      <c r="Q20" s="32"/>
      <c r="R20" s="33"/>
      <c r="S20" s="33"/>
      <c r="T20" s="33"/>
      <c r="U20" s="33"/>
      <c r="V20" s="34"/>
      <c r="W20" s="35"/>
      <c r="X20" s="35"/>
      <c r="Y20" s="35"/>
      <c r="Z20" s="255"/>
      <c r="AA20" s="255"/>
      <c r="AB20" s="256"/>
      <c r="AC20" s="47"/>
    </row>
    <row r="21" spans="2:34" s="6" customFormat="1" ht="14.4" customHeight="1" thickBot="1" x14ac:dyDescent="0.5">
      <c r="B21" s="21"/>
      <c r="C21" s="21"/>
      <c r="D21" s="21"/>
      <c r="E21" s="21"/>
      <c r="F21" s="21"/>
      <c r="G21" s="21"/>
      <c r="H21" s="21"/>
      <c r="I21" s="21"/>
      <c r="J21" s="21"/>
      <c r="K21" s="21"/>
      <c r="L21" s="21"/>
      <c r="M21" s="21"/>
      <c r="N21" s="21"/>
      <c r="O21" s="21"/>
      <c r="Q21" s="1"/>
      <c r="R21" s="1"/>
      <c r="S21" s="1"/>
      <c r="T21" s="1"/>
      <c r="U21" s="1"/>
      <c r="V21" s="21"/>
      <c r="W21" s="3"/>
      <c r="X21" s="3"/>
      <c r="Y21" s="3"/>
      <c r="Z21" s="24"/>
      <c r="AA21" s="24"/>
      <c r="AB21" s="24"/>
      <c r="AC21" s="47"/>
    </row>
    <row r="22" spans="2:34" s="6" customFormat="1" ht="30" customHeight="1" thickBot="1" x14ac:dyDescent="0.5">
      <c r="B22" s="154" t="s">
        <v>1</v>
      </c>
      <c r="C22" s="126"/>
      <c r="D22" s="126"/>
      <c r="E22" s="126"/>
      <c r="F22" s="126"/>
      <c r="G22" s="126"/>
      <c r="H22" s="126"/>
      <c r="I22" s="126"/>
      <c r="J22" s="126"/>
      <c r="K22" s="126"/>
      <c r="L22" s="126"/>
      <c r="M22" s="126"/>
      <c r="N22" s="126"/>
      <c r="O22" s="126"/>
      <c r="P22" s="126"/>
      <c r="Q22" s="126"/>
      <c r="R22" s="126"/>
      <c r="S22" s="126"/>
      <c r="T22" s="126"/>
      <c r="U22" s="126"/>
      <c r="V22" s="126"/>
      <c r="W22" s="126"/>
      <c r="X22" s="126"/>
      <c r="Y22" s="126"/>
      <c r="Z22" s="126"/>
      <c r="AA22" s="126"/>
      <c r="AB22" s="155"/>
      <c r="AC22" s="48"/>
      <c r="AD22" s="54"/>
      <c r="AE22" s="54"/>
      <c r="AF22" s="54"/>
      <c r="AG22" s="54"/>
    </row>
    <row r="23" spans="2:34" s="6" customFormat="1" ht="9.9" customHeight="1" x14ac:dyDescent="0.45">
      <c r="B23" s="139" t="s">
        <v>10</v>
      </c>
      <c r="C23" s="246">
        <v>2014</v>
      </c>
      <c r="D23" s="225" t="s">
        <v>22</v>
      </c>
      <c r="E23" s="222">
        <v>4</v>
      </c>
      <c r="F23" s="222"/>
      <c r="G23" s="225" t="s">
        <v>23</v>
      </c>
      <c r="H23" s="228" t="s">
        <v>19</v>
      </c>
      <c r="I23" s="222">
        <v>2018</v>
      </c>
      <c r="J23" s="222"/>
      <c r="K23" s="222"/>
      <c r="L23" s="231" t="s">
        <v>22</v>
      </c>
      <c r="M23" s="222">
        <v>12</v>
      </c>
      <c r="N23" s="222"/>
      <c r="O23" s="234" t="s">
        <v>23</v>
      </c>
      <c r="P23" s="139" t="s">
        <v>0</v>
      </c>
      <c r="Q23" s="237">
        <f>IF(ISERROR(DATEDIF(AD23,AE23,"Y")),"",(DATEDIF(AD23,AE23,"Y")))</f>
        <v>4</v>
      </c>
      <c r="R23" s="238"/>
      <c r="S23" s="238"/>
      <c r="T23" s="238"/>
      <c r="U23" s="108" t="s">
        <v>22</v>
      </c>
      <c r="V23" s="109"/>
      <c r="W23" s="243">
        <f>IF(ISERROR(DATEDIF(AD23,AE23,"Ym")),"",(DATEDIF(AD23,AE23,"Ym")))</f>
        <v>9</v>
      </c>
      <c r="X23" s="238"/>
      <c r="Y23" s="238"/>
      <c r="Z23" s="238"/>
      <c r="AA23" s="118" t="s">
        <v>28</v>
      </c>
      <c r="AB23" s="119"/>
      <c r="AC23" s="47">
        <v>1</v>
      </c>
      <c r="AD23" s="55">
        <f>DATE(C23,E23,AC23)</f>
        <v>41730</v>
      </c>
      <c r="AE23" s="55">
        <f>DATE(I23,M23,AC23)+31</f>
        <v>43466</v>
      </c>
      <c r="AF23" s="54">
        <f>DATEDIF(AD23,AE23,"m")</f>
        <v>57</v>
      </c>
      <c r="AG23" s="54"/>
    </row>
    <row r="24" spans="2:34" s="6" customFormat="1" ht="9.9" customHeight="1" x14ac:dyDescent="0.45">
      <c r="B24" s="140"/>
      <c r="C24" s="247"/>
      <c r="D24" s="226"/>
      <c r="E24" s="223"/>
      <c r="F24" s="223"/>
      <c r="G24" s="226"/>
      <c r="H24" s="229"/>
      <c r="I24" s="223"/>
      <c r="J24" s="223"/>
      <c r="K24" s="223"/>
      <c r="L24" s="232"/>
      <c r="M24" s="223"/>
      <c r="N24" s="223"/>
      <c r="O24" s="235"/>
      <c r="P24" s="140"/>
      <c r="Q24" s="239"/>
      <c r="R24" s="240"/>
      <c r="S24" s="240"/>
      <c r="T24" s="240"/>
      <c r="U24" s="110"/>
      <c r="V24" s="110"/>
      <c r="W24" s="244"/>
      <c r="X24" s="240"/>
      <c r="Y24" s="240"/>
      <c r="Z24" s="240"/>
      <c r="AA24" s="120"/>
      <c r="AB24" s="121"/>
      <c r="AC24" s="49">
        <f>IF(AND(C23=0,E23=0,I23=0,M23=0),0,DATEDIF(DATE(C23,E23,1),DATE(I23,M23,1),"M"))</f>
        <v>56</v>
      </c>
      <c r="AD24" s="55">
        <f>DATE(C27,E27,AC23)</f>
        <v>43556</v>
      </c>
      <c r="AE24" s="55">
        <f>DATE(I27,M27,AC23)+31</f>
        <v>44744</v>
      </c>
      <c r="AF24" s="54">
        <f>DATEDIF(AD24,AE24,"m")</f>
        <v>39</v>
      </c>
      <c r="AG24" s="54"/>
    </row>
    <row r="25" spans="2:34" s="6" customFormat="1" ht="9.9" customHeight="1" x14ac:dyDescent="0.45">
      <c r="B25" s="140"/>
      <c r="C25" s="247"/>
      <c r="D25" s="226"/>
      <c r="E25" s="223"/>
      <c r="F25" s="223"/>
      <c r="G25" s="226"/>
      <c r="H25" s="229"/>
      <c r="I25" s="223"/>
      <c r="J25" s="223"/>
      <c r="K25" s="223"/>
      <c r="L25" s="232"/>
      <c r="M25" s="223"/>
      <c r="N25" s="223"/>
      <c r="O25" s="235"/>
      <c r="P25" s="140"/>
      <c r="Q25" s="239"/>
      <c r="R25" s="240"/>
      <c r="S25" s="240"/>
      <c r="T25" s="240"/>
      <c r="U25" s="110"/>
      <c r="V25" s="110"/>
      <c r="W25" s="244"/>
      <c r="X25" s="240"/>
      <c r="Y25" s="240"/>
      <c r="Z25" s="240"/>
      <c r="AA25" s="120"/>
      <c r="AB25" s="121"/>
      <c r="AC25" s="47"/>
      <c r="AD25" s="54"/>
      <c r="AE25" s="54"/>
      <c r="AF25" s="54">
        <f>_xlfn.AGGREGATE(9,6,AF23:AF24)</f>
        <v>96</v>
      </c>
      <c r="AG25" s="54" t="str">
        <f>INT(AF25/12)&amp;"年"&amp;MOD(AF25,12)&amp;"ヶ月"</f>
        <v>8年0ヶ月</v>
      </c>
    </row>
    <row r="26" spans="2:34" s="6" customFormat="1" ht="9.9" customHeight="1" thickBot="1" x14ac:dyDescent="0.5">
      <c r="B26" s="141"/>
      <c r="C26" s="248"/>
      <c r="D26" s="227"/>
      <c r="E26" s="224"/>
      <c r="F26" s="224"/>
      <c r="G26" s="227"/>
      <c r="H26" s="230"/>
      <c r="I26" s="224"/>
      <c r="J26" s="224"/>
      <c r="K26" s="224"/>
      <c r="L26" s="233"/>
      <c r="M26" s="224"/>
      <c r="N26" s="224"/>
      <c r="O26" s="236"/>
      <c r="P26" s="141"/>
      <c r="Q26" s="241"/>
      <c r="R26" s="242"/>
      <c r="S26" s="242"/>
      <c r="T26" s="242"/>
      <c r="U26" s="111"/>
      <c r="V26" s="111"/>
      <c r="W26" s="245"/>
      <c r="X26" s="242"/>
      <c r="Y26" s="242"/>
      <c r="Z26" s="242"/>
      <c r="AA26" s="122"/>
      <c r="AB26" s="123"/>
      <c r="AC26" s="50"/>
      <c r="AD26" s="54"/>
      <c r="AE26" s="54"/>
      <c r="AF26" s="54"/>
      <c r="AG26" s="54"/>
    </row>
    <row r="27" spans="2:34" s="6" customFormat="1" ht="9.9" customHeight="1" x14ac:dyDescent="0.45">
      <c r="B27" s="139" t="s">
        <v>10</v>
      </c>
      <c r="C27" s="222">
        <v>2019</v>
      </c>
      <c r="D27" s="225" t="s">
        <v>22</v>
      </c>
      <c r="E27" s="222">
        <v>4</v>
      </c>
      <c r="F27" s="222"/>
      <c r="G27" s="225" t="s">
        <v>23</v>
      </c>
      <c r="H27" s="228" t="s">
        <v>19</v>
      </c>
      <c r="I27" s="222">
        <v>2022</v>
      </c>
      <c r="J27" s="222"/>
      <c r="K27" s="222"/>
      <c r="L27" s="231" t="s">
        <v>22</v>
      </c>
      <c r="M27" s="222">
        <v>6</v>
      </c>
      <c r="N27" s="222"/>
      <c r="O27" s="234" t="s">
        <v>23</v>
      </c>
      <c r="P27" s="139" t="s">
        <v>0</v>
      </c>
      <c r="Q27" s="237">
        <f>IF(ISERROR(DATEDIF(AD24,AE24,"Y")),"",(DATEDIF(AD24,AE24,"Y")))</f>
        <v>3</v>
      </c>
      <c r="R27" s="238"/>
      <c r="S27" s="238"/>
      <c r="T27" s="238"/>
      <c r="U27" s="108" t="s">
        <v>22</v>
      </c>
      <c r="V27" s="109"/>
      <c r="W27" s="243">
        <f>IF(ISERROR(DATEDIF(AD24,AE24,"Ym")),"",(DATEDIF(AD24,AE24,"Ym")))</f>
        <v>3</v>
      </c>
      <c r="X27" s="238"/>
      <c r="Y27" s="238"/>
      <c r="Z27" s="238"/>
      <c r="AA27" s="118" t="s">
        <v>28</v>
      </c>
      <c r="AB27" s="119"/>
      <c r="AC27" s="47"/>
      <c r="AD27" s="54"/>
      <c r="AE27" s="54"/>
      <c r="AF27" s="54"/>
      <c r="AG27" s="54"/>
    </row>
    <row r="28" spans="2:34" s="6" customFormat="1" ht="9.9" customHeight="1" x14ac:dyDescent="0.45">
      <c r="B28" s="140"/>
      <c r="C28" s="223"/>
      <c r="D28" s="226"/>
      <c r="E28" s="223"/>
      <c r="F28" s="223"/>
      <c r="G28" s="226"/>
      <c r="H28" s="229"/>
      <c r="I28" s="223"/>
      <c r="J28" s="223"/>
      <c r="K28" s="223"/>
      <c r="L28" s="232"/>
      <c r="M28" s="223"/>
      <c r="N28" s="223"/>
      <c r="O28" s="235"/>
      <c r="P28" s="140"/>
      <c r="Q28" s="239"/>
      <c r="R28" s="240"/>
      <c r="S28" s="240"/>
      <c r="T28" s="240"/>
      <c r="U28" s="110"/>
      <c r="V28" s="110"/>
      <c r="W28" s="244"/>
      <c r="X28" s="240"/>
      <c r="Y28" s="240"/>
      <c r="Z28" s="240"/>
      <c r="AA28" s="120"/>
      <c r="AB28" s="121"/>
      <c r="AC28" s="51">
        <f>IF(AND(C27=0,E27=0,I27=0,M27=0),0,DATEDIF(DATE(C27,E27,1),DATE(I27,M27,1),"M"))</f>
        <v>38</v>
      </c>
      <c r="AD28" s="54"/>
      <c r="AE28" s="54"/>
      <c r="AF28" s="54"/>
      <c r="AG28" s="54"/>
    </row>
    <row r="29" spans="2:34" s="6" customFormat="1" ht="9.9" customHeight="1" x14ac:dyDescent="0.45">
      <c r="B29" s="140"/>
      <c r="C29" s="223"/>
      <c r="D29" s="226"/>
      <c r="E29" s="223"/>
      <c r="F29" s="223"/>
      <c r="G29" s="226"/>
      <c r="H29" s="229"/>
      <c r="I29" s="223"/>
      <c r="J29" s="223"/>
      <c r="K29" s="223"/>
      <c r="L29" s="232"/>
      <c r="M29" s="223"/>
      <c r="N29" s="223"/>
      <c r="O29" s="235"/>
      <c r="P29" s="140"/>
      <c r="Q29" s="239"/>
      <c r="R29" s="240"/>
      <c r="S29" s="240"/>
      <c r="T29" s="240"/>
      <c r="U29" s="110"/>
      <c r="V29" s="110"/>
      <c r="W29" s="244"/>
      <c r="X29" s="240"/>
      <c r="Y29" s="240"/>
      <c r="Z29" s="240"/>
      <c r="AA29" s="120"/>
      <c r="AB29" s="121"/>
      <c r="AC29" s="47"/>
      <c r="AD29" s="54"/>
      <c r="AE29" s="54"/>
      <c r="AF29" s="54"/>
      <c r="AG29" s="54"/>
    </row>
    <row r="30" spans="2:34" s="6" customFormat="1" ht="9.9" customHeight="1" thickBot="1" x14ac:dyDescent="0.5">
      <c r="B30" s="141"/>
      <c r="C30" s="224"/>
      <c r="D30" s="227"/>
      <c r="E30" s="224"/>
      <c r="F30" s="224"/>
      <c r="G30" s="227"/>
      <c r="H30" s="230"/>
      <c r="I30" s="224"/>
      <c r="J30" s="224"/>
      <c r="K30" s="224"/>
      <c r="L30" s="233"/>
      <c r="M30" s="224"/>
      <c r="N30" s="224"/>
      <c r="O30" s="236"/>
      <c r="P30" s="141"/>
      <c r="Q30" s="241"/>
      <c r="R30" s="242"/>
      <c r="S30" s="242"/>
      <c r="T30" s="242"/>
      <c r="U30" s="111"/>
      <c r="V30" s="111"/>
      <c r="W30" s="245"/>
      <c r="X30" s="242"/>
      <c r="Y30" s="242"/>
      <c r="Z30" s="242"/>
      <c r="AA30" s="122"/>
      <c r="AB30" s="123"/>
      <c r="AC30" s="50"/>
      <c r="AD30" s="54"/>
      <c r="AE30" s="54"/>
      <c r="AF30" s="54"/>
      <c r="AG30" s="54"/>
    </row>
    <row r="31" spans="2:34" s="6" customFormat="1" ht="30" customHeight="1" thickBot="1" x14ac:dyDescent="0.5">
      <c r="B31" s="12"/>
      <c r="D31" s="20"/>
      <c r="E31" s="21"/>
      <c r="F31" s="21"/>
      <c r="G31" s="20"/>
      <c r="H31" s="21"/>
      <c r="I31" s="21"/>
      <c r="J31" s="21"/>
      <c r="K31" s="21"/>
      <c r="L31" s="22"/>
      <c r="M31" s="21"/>
      <c r="N31" s="21"/>
      <c r="O31" s="22"/>
      <c r="P31" s="2" t="s">
        <v>12</v>
      </c>
      <c r="Q31" s="271" t="str">
        <f>INT(AF25/12)&amp;""</f>
        <v>8</v>
      </c>
      <c r="R31" s="272"/>
      <c r="S31" s="272"/>
      <c r="T31" s="272"/>
      <c r="U31" s="126" t="s">
        <v>22</v>
      </c>
      <c r="V31" s="126"/>
      <c r="W31" s="273" t="str">
        <f>MOD(AF25,12)&amp;""</f>
        <v>0</v>
      </c>
      <c r="X31" s="272"/>
      <c r="Y31" s="272"/>
      <c r="Z31" s="272"/>
      <c r="AA31" s="128" t="s">
        <v>28</v>
      </c>
      <c r="AB31" s="129"/>
      <c r="AC31" s="51">
        <f>AC24+AC28</f>
        <v>94</v>
      </c>
      <c r="AD31" s="54"/>
      <c r="AE31" s="54"/>
      <c r="AF31" s="54"/>
      <c r="AG31" s="54"/>
    </row>
    <row r="32" spans="2:34" ht="18" customHeight="1" thickBot="1" x14ac:dyDescent="0.5">
      <c r="B32" s="88" t="s">
        <v>50</v>
      </c>
      <c r="D32" s="1"/>
      <c r="E32" s="1"/>
      <c r="F32" s="1"/>
      <c r="G32" s="1"/>
      <c r="H32" s="1"/>
      <c r="I32" s="1"/>
      <c r="J32" s="1"/>
      <c r="K32" s="1"/>
      <c r="L32" s="1"/>
      <c r="M32" s="1"/>
      <c r="N32" s="1"/>
      <c r="O32" s="1"/>
      <c r="Q32" s="1"/>
      <c r="R32" s="1"/>
      <c r="T32" s="1"/>
      <c r="V32" s="1"/>
      <c r="W32" s="1"/>
      <c r="X32" s="1"/>
      <c r="Y32" s="1"/>
      <c r="Z32" s="1"/>
      <c r="AA32" s="1"/>
      <c r="AB32" s="1"/>
      <c r="AC32" s="67"/>
      <c r="AD32" s="68"/>
      <c r="AE32" s="68"/>
      <c r="AF32" s="68"/>
      <c r="AG32" s="68"/>
      <c r="AH32" s="67"/>
    </row>
    <row r="33" spans="2:34" s="6" customFormat="1" ht="30" customHeight="1" thickBot="1" x14ac:dyDescent="0.5">
      <c r="B33" s="154" t="s">
        <v>42</v>
      </c>
      <c r="C33" s="126"/>
      <c r="D33" s="126"/>
      <c r="E33" s="126"/>
      <c r="F33" s="126"/>
      <c r="G33" s="126"/>
      <c r="H33" s="126"/>
      <c r="I33" s="126"/>
      <c r="J33" s="126"/>
      <c r="K33" s="126"/>
      <c r="L33" s="126"/>
      <c r="M33" s="126"/>
      <c r="N33" s="126"/>
      <c r="O33" s="126"/>
      <c r="P33" s="126"/>
      <c r="Q33" s="126"/>
      <c r="R33" s="126"/>
      <c r="S33" s="126"/>
      <c r="T33" s="126"/>
      <c r="U33" s="126"/>
      <c r="V33" s="126"/>
      <c r="W33" s="126"/>
      <c r="X33" s="126"/>
      <c r="Y33" s="126"/>
      <c r="Z33" s="126"/>
      <c r="AA33" s="126"/>
      <c r="AB33" s="155"/>
      <c r="AC33" s="48"/>
      <c r="AD33" s="54"/>
      <c r="AE33" s="54"/>
      <c r="AF33" s="54"/>
      <c r="AG33" s="54"/>
    </row>
    <row r="34" spans="2:34" s="6" customFormat="1" ht="9.9" customHeight="1" x14ac:dyDescent="0.45">
      <c r="B34" s="139" t="s">
        <v>10</v>
      </c>
      <c r="C34" s="246">
        <v>2017</v>
      </c>
      <c r="D34" s="225" t="s">
        <v>22</v>
      </c>
      <c r="E34" s="222">
        <v>10</v>
      </c>
      <c r="F34" s="222"/>
      <c r="G34" s="225" t="s">
        <v>23</v>
      </c>
      <c r="H34" s="228" t="s">
        <v>19</v>
      </c>
      <c r="I34" s="222">
        <v>2018</v>
      </c>
      <c r="J34" s="222"/>
      <c r="K34" s="222"/>
      <c r="L34" s="231" t="s">
        <v>22</v>
      </c>
      <c r="M34" s="222">
        <v>12</v>
      </c>
      <c r="N34" s="222"/>
      <c r="O34" s="234" t="s">
        <v>23</v>
      </c>
      <c r="P34" s="139" t="s">
        <v>0</v>
      </c>
      <c r="Q34" s="237">
        <f>IF(ISERROR(DATEDIF(AD34,AE34,"Y")),"",(DATEDIF(AD34,AE34,"Y")))</f>
        <v>1</v>
      </c>
      <c r="R34" s="238"/>
      <c r="S34" s="238"/>
      <c r="T34" s="238"/>
      <c r="U34" s="108" t="s">
        <v>22</v>
      </c>
      <c r="V34" s="109"/>
      <c r="W34" s="243">
        <f>IF(ISERROR(DATEDIF(AD34,AE34,"Ym")),"",(DATEDIF(AD34,AE34,"Ym")))</f>
        <v>3</v>
      </c>
      <c r="X34" s="238"/>
      <c r="Y34" s="238"/>
      <c r="Z34" s="238"/>
      <c r="AA34" s="118" t="s">
        <v>28</v>
      </c>
      <c r="AB34" s="119"/>
      <c r="AC34" s="47"/>
      <c r="AD34" s="55">
        <f>DATE(C34,E34,AC23)</f>
        <v>43009</v>
      </c>
      <c r="AE34" s="55">
        <f>DATE(I34,M34,AC23)+31</f>
        <v>43466</v>
      </c>
      <c r="AF34" s="54">
        <f>DATEDIF(AD34,AE34,"m")</f>
        <v>15</v>
      </c>
      <c r="AG34" s="54"/>
    </row>
    <row r="35" spans="2:34" s="6" customFormat="1" ht="9.9" customHeight="1" x14ac:dyDescent="0.45">
      <c r="B35" s="140"/>
      <c r="C35" s="247"/>
      <c r="D35" s="226"/>
      <c r="E35" s="223"/>
      <c r="F35" s="223"/>
      <c r="G35" s="226"/>
      <c r="H35" s="229"/>
      <c r="I35" s="223"/>
      <c r="J35" s="223"/>
      <c r="K35" s="223"/>
      <c r="L35" s="232"/>
      <c r="M35" s="223"/>
      <c r="N35" s="223"/>
      <c r="O35" s="235"/>
      <c r="P35" s="140"/>
      <c r="Q35" s="239"/>
      <c r="R35" s="240"/>
      <c r="S35" s="240"/>
      <c r="T35" s="240"/>
      <c r="U35" s="110"/>
      <c r="V35" s="110"/>
      <c r="W35" s="244"/>
      <c r="X35" s="240"/>
      <c r="Y35" s="240"/>
      <c r="Z35" s="240"/>
      <c r="AA35" s="120"/>
      <c r="AB35" s="121"/>
      <c r="AC35" s="49">
        <f>IF(AND(C34=0,E34=0,I34=0,M34=0),0,DATEDIF(DATE(C34,E34,1),DATE(I34,M34,1),"M"))</f>
        <v>14</v>
      </c>
      <c r="AD35" s="55">
        <f>DATE(C38,E38,AC23)</f>
        <v>44166</v>
      </c>
      <c r="AE35" s="55">
        <f>DATE(I38,M38,AC23)+31</f>
        <v>44744</v>
      </c>
      <c r="AF35" s="54">
        <f>DATEDIF(AD35,AE35,"m")</f>
        <v>19</v>
      </c>
      <c r="AG35" s="54"/>
    </row>
    <row r="36" spans="2:34" s="6" customFormat="1" ht="9.9" customHeight="1" x14ac:dyDescent="0.45">
      <c r="B36" s="140"/>
      <c r="C36" s="247"/>
      <c r="D36" s="226"/>
      <c r="E36" s="223"/>
      <c r="F36" s="223"/>
      <c r="G36" s="226"/>
      <c r="H36" s="229"/>
      <c r="I36" s="223"/>
      <c r="J36" s="223"/>
      <c r="K36" s="223"/>
      <c r="L36" s="232"/>
      <c r="M36" s="223"/>
      <c r="N36" s="223"/>
      <c r="O36" s="235"/>
      <c r="P36" s="140"/>
      <c r="Q36" s="239"/>
      <c r="R36" s="240"/>
      <c r="S36" s="240"/>
      <c r="T36" s="240"/>
      <c r="U36" s="110"/>
      <c r="V36" s="110"/>
      <c r="W36" s="244"/>
      <c r="X36" s="240"/>
      <c r="Y36" s="240"/>
      <c r="Z36" s="240"/>
      <c r="AA36" s="120"/>
      <c r="AB36" s="121"/>
      <c r="AC36" s="47"/>
      <c r="AD36" s="54"/>
      <c r="AE36" s="54"/>
      <c r="AF36" s="54">
        <f>_xlfn.AGGREGATE(9,6,AF34:AF35)</f>
        <v>34</v>
      </c>
      <c r="AG36" s="54"/>
    </row>
    <row r="37" spans="2:34" s="6" customFormat="1" ht="9.9" customHeight="1" thickBot="1" x14ac:dyDescent="0.5">
      <c r="B37" s="141"/>
      <c r="C37" s="248"/>
      <c r="D37" s="227"/>
      <c r="E37" s="224"/>
      <c r="F37" s="224"/>
      <c r="G37" s="227"/>
      <c r="H37" s="230"/>
      <c r="I37" s="224"/>
      <c r="J37" s="224"/>
      <c r="K37" s="224"/>
      <c r="L37" s="233"/>
      <c r="M37" s="224"/>
      <c r="N37" s="224"/>
      <c r="O37" s="236"/>
      <c r="P37" s="141"/>
      <c r="Q37" s="241"/>
      <c r="R37" s="242"/>
      <c r="S37" s="242"/>
      <c r="T37" s="242"/>
      <c r="U37" s="111"/>
      <c r="V37" s="111"/>
      <c r="W37" s="245"/>
      <c r="X37" s="242"/>
      <c r="Y37" s="242"/>
      <c r="Z37" s="242"/>
      <c r="AA37" s="122"/>
      <c r="AB37" s="123"/>
      <c r="AC37" s="50"/>
      <c r="AD37" s="54"/>
      <c r="AE37" s="54"/>
      <c r="AF37" s="54"/>
      <c r="AG37" s="54"/>
    </row>
    <row r="38" spans="2:34" s="6" customFormat="1" ht="9.9" customHeight="1" x14ac:dyDescent="0.45">
      <c r="B38" s="139" t="s">
        <v>10</v>
      </c>
      <c r="C38" s="222">
        <v>2020</v>
      </c>
      <c r="D38" s="225" t="s">
        <v>22</v>
      </c>
      <c r="E38" s="222">
        <v>12</v>
      </c>
      <c r="F38" s="222"/>
      <c r="G38" s="225" t="s">
        <v>23</v>
      </c>
      <c r="H38" s="228" t="s">
        <v>19</v>
      </c>
      <c r="I38" s="222">
        <v>2022</v>
      </c>
      <c r="J38" s="222"/>
      <c r="K38" s="222"/>
      <c r="L38" s="231" t="s">
        <v>22</v>
      </c>
      <c r="M38" s="222">
        <v>6</v>
      </c>
      <c r="N38" s="222"/>
      <c r="O38" s="234" t="s">
        <v>23</v>
      </c>
      <c r="P38" s="139" t="s">
        <v>0</v>
      </c>
      <c r="Q38" s="237">
        <f>IF(ISERROR(DATEDIF(AD35,AE35,"Y")),"",(DATEDIF(AD35,AE35,"Y")))</f>
        <v>1</v>
      </c>
      <c r="R38" s="276"/>
      <c r="S38" s="276"/>
      <c r="T38" s="276"/>
      <c r="U38" s="108" t="s">
        <v>22</v>
      </c>
      <c r="V38" s="109"/>
      <c r="W38" s="243">
        <f>IF(ISERROR(DATEDIF(AD35,AE35,"Ym")),"",(DATEDIF(AD35,AE35,"Ym")))</f>
        <v>7</v>
      </c>
      <c r="X38" s="238"/>
      <c r="Y38" s="238"/>
      <c r="Z38" s="238"/>
      <c r="AA38" s="118" t="s">
        <v>28</v>
      </c>
      <c r="AB38" s="119"/>
      <c r="AC38" s="47"/>
      <c r="AD38" s="54"/>
      <c r="AE38" s="54"/>
      <c r="AF38" s="54"/>
      <c r="AG38" s="54"/>
    </row>
    <row r="39" spans="2:34" s="6" customFormat="1" ht="9.9" customHeight="1" x14ac:dyDescent="0.45">
      <c r="B39" s="140"/>
      <c r="C39" s="223"/>
      <c r="D39" s="226"/>
      <c r="E39" s="223"/>
      <c r="F39" s="223"/>
      <c r="G39" s="226"/>
      <c r="H39" s="229"/>
      <c r="I39" s="223"/>
      <c r="J39" s="223"/>
      <c r="K39" s="223"/>
      <c r="L39" s="232"/>
      <c r="M39" s="223"/>
      <c r="N39" s="223"/>
      <c r="O39" s="235"/>
      <c r="P39" s="140"/>
      <c r="Q39" s="277"/>
      <c r="R39" s="278"/>
      <c r="S39" s="278"/>
      <c r="T39" s="278"/>
      <c r="U39" s="110"/>
      <c r="V39" s="110"/>
      <c r="W39" s="244"/>
      <c r="X39" s="240"/>
      <c r="Y39" s="240"/>
      <c r="Z39" s="240"/>
      <c r="AA39" s="120"/>
      <c r="AB39" s="121"/>
      <c r="AC39" s="51">
        <f>IF(AND(C38=0,E38=0,I38=0,M38=0),0,DATEDIF(DATE(C38,E38,1),DATE(I38,M38,1),"M"))</f>
        <v>18</v>
      </c>
      <c r="AD39" s="54"/>
      <c r="AE39" s="54"/>
      <c r="AF39" s="54"/>
      <c r="AG39" s="54"/>
    </row>
    <row r="40" spans="2:34" s="6" customFormat="1" ht="9.9" customHeight="1" x14ac:dyDescent="0.45">
      <c r="B40" s="140"/>
      <c r="C40" s="223"/>
      <c r="D40" s="226"/>
      <c r="E40" s="223"/>
      <c r="F40" s="223"/>
      <c r="G40" s="226"/>
      <c r="H40" s="229"/>
      <c r="I40" s="223"/>
      <c r="J40" s="223"/>
      <c r="K40" s="223"/>
      <c r="L40" s="232"/>
      <c r="M40" s="223"/>
      <c r="N40" s="223"/>
      <c r="O40" s="235"/>
      <c r="P40" s="140"/>
      <c r="Q40" s="277"/>
      <c r="R40" s="278"/>
      <c r="S40" s="278"/>
      <c r="T40" s="278"/>
      <c r="U40" s="110"/>
      <c r="V40" s="110"/>
      <c r="W40" s="244"/>
      <c r="X40" s="240"/>
      <c r="Y40" s="240"/>
      <c r="Z40" s="240"/>
      <c r="AA40" s="120"/>
      <c r="AB40" s="121"/>
      <c r="AC40" s="47"/>
      <c r="AD40" s="54"/>
      <c r="AE40" s="54"/>
      <c r="AF40" s="54"/>
      <c r="AG40" s="54"/>
    </row>
    <row r="41" spans="2:34" s="6" customFormat="1" ht="9.9" customHeight="1" thickBot="1" x14ac:dyDescent="0.5">
      <c r="B41" s="141"/>
      <c r="C41" s="224"/>
      <c r="D41" s="227"/>
      <c r="E41" s="224"/>
      <c r="F41" s="224"/>
      <c r="G41" s="227"/>
      <c r="H41" s="230"/>
      <c r="I41" s="224"/>
      <c r="J41" s="224"/>
      <c r="K41" s="224"/>
      <c r="L41" s="233"/>
      <c r="M41" s="224"/>
      <c r="N41" s="224"/>
      <c r="O41" s="236"/>
      <c r="P41" s="141"/>
      <c r="Q41" s="279"/>
      <c r="R41" s="280"/>
      <c r="S41" s="280"/>
      <c r="T41" s="280"/>
      <c r="U41" s="111"/>
      <c r="V41" s="111"/>
      <c r="W41" s="245"/>
      <c r="X41" s="242"/>
      <c r="Y41" s="242"/>
      <c r="Z41" s="242"/>
      <c r="AA41" s="122"/>
      <c r="AB41" s="123"/>
      <c r="AC41" s="50"/>
      <c r="AD41" s="54"/>
      <c r="AE41" s="54"/>
      <c r="AF41" s="54"/>
      <c r="AG41" s="54"/>
    </row>
    <row r="42" spans="2:34" ht="30" customHeight="1" thickBot="1" x14ac:dyDescent="0.5">
      <c r="B42" s="12"/>
      <c r="D42" s="1"/>
      <c r="E42" s="1"/>
      <c r="F42" s="1"/>
      <c r="G42" s="1"/>
      <c r="H42" s="1"/>
      <c r="I42" s="1"/>
      <c r="J42" s="1"/>
      <c r="K42" s="1"/>
      <c r="L42" s="1"/>
      <c r="M42" s="1"/>
      <c r="N42" s="1"/>
      <c r="O42" s="1"/>
      <c r="P42" s="2" t="s">
        <v>12</v>
      </c>
      <c r="Q42" s="274" t="str">
        <f>INT(AF36/12)&amp;""</f>
        <v>2</v>
      </c>
      <c r="R42" s="275"/>
      <c r="S42" s="275"/>
      <c r="T42" s="275"/>
      <c r="U42" s="126" t="s">
        <v>22</v>
      </c>
      <c r="V42" s="126"/>
      <c r="W42" s="273" t="str">
        <f>MOD(AF36,12)&amp;""</f>
        <v>10</v>
      </c>
      <c r="X42" s="272"/>
      <c r="Y42" s="272"/>
      <c r="Z42" s="272"/>
      <c r="AA42" s="128" t="s">
        <v>28</v>
      </c>
      <c r="AB42" s="129"/>
      <c r="AC42" s="51">
        <f>AC35+AC39</f>
        <v>32</v>
      </c>
      <c r="AD42" s="56"/>
      <c r="AE42" s="56"/>
      <c r="AF42" s="56"/>
      <c r="AG42" s="56"/>
    </row>
    <row r="43" spans="2:34" ht="18" customHeight="1" thickBot="1" x14ac:dyDescent="0.5">
      <c r="B43" s="88" t="s">
        <v>50</v>
      </c>
      <c r="D43" s="1"/>
      <c r="E43" s="1"/>
      <c r="F43" s="1"/>
      <c r="G43" s="1"/>
      <c r="H43" s="1"/>
      <c r="I43" s="1"/>
      <c r="J43" s="1"/>
      <c r="K43" s="1"/>
      <c r="L43" s="1"/>
      <c r="M43" s="1"/>
      <c r="N43" s="1"/>
      <c r="O43" s="1"/>
      <c r="Q43" s="1"/>
      <c r="R43" s="1"/>
      <c r="T43" s="1"/>
      <c r="V43" s="1"/>
      <c r="W43" s="1"/>
      <c r="X43" s="1"/>
      <c r="Y43" s="1"/>
      <c r="Z43" s="1"/>
      <c r="AA43" s="1"/>
      <c r="AB43" s="1"/>
      <c r="AC43" s="67"/>
      <c r="AD43" s="68"/>
      <c r="AE43" s="68"/>
      <c r="AF43" s="68"/>
      <c r="AG43" s="68"/>
      <c r="AH43" s="67"/>
    </row>
    <row r="44" spans="2:34" s="6" customFormat="1" ht="30" customHeight="1" thickBot="1" x14ac:dyDescent="0.5">
      <c r="B44" s="154" t="s">
        <v>43</v>
      </c>
      <c r="C44" s="126"/>
      <c r="D44" s="126"/>
      <c r="E44" s="126"/>
      <c r="F44" s="126"/>
      <c r="G44" s="126"/>
      <c r="H44" s="126"/>
      <c r="I44" s="126"/>
      <c r="J44" s="126"/>
      <c r="K44" s="126"/>
      <c r="L44" s="126"/>
      <c r="M44" s="126"/>
      <c r="N44" s="126"/>
      <c r="O44" s="126"/>
      <c r="P44" s="126"/>
      <c r="Q44" s="126"/>
      <c r="R44" s="126"/>
      <c r="S44" s="126"/>
      <c r="T44" s="126"/>
      <c r="U44" s="126"/>
      <c r="V44" s="126"/>
      <c r="W44" s="126"/>
      <c r="X44" s="126"/>
      <c r="Y44" s="126"/>
      <c r="Z44" s="126"/>
      <c r="AA44" s="126"/>
      <c r="AB44" s="155"/>
      <c r="AC44" s="48"/>
      <c r="AD44" s="54"/>
      <c r="AE44" s="54"/>
      <c r="AF44" s="54"/>
      <c r="AG44" s="54"/>
    </row>
    <row r="45" spans="2:34" s="6" customFormat="1" ht="9.9" customHeight="1" x14ac:dyDescent="0.45">
      <c r="B45" s="139" t="s">
        <v>10</v>
      </c>
      <c r="C45" s="246">
        <v>2017</v>
      </c>
      <c r="D45" s="225" t="s">
        <v>22</v>
      </c>
      <c r="E45" s="222">
        <v>4</v>
      </c>
      <c r="F45" s="222"/>
      <c r="G45" s="225" t="s">
        <v>23</v>
      </c>
      <c r="H45" s="228" t="s">
        <v>19</v>
      </c>
      <c r="I45" s="222">
        <v>2017</v>
      </c>
      <c r="J45" s="222"/>
      <c r="K45" s="222"/>
      <c r="L45" s="231" t="s">
        <v>22</v>
      </c>
      <c r="M45" s="222">
        <v>9</v>
      </c>
      <c r="N45" s="222"/>
      <c r="O45" s="234" t="s">
        <v>23</v>
      </c>
      <c r="P45" s="139" t="s">
        <v>0</v>
      </c>
      <c r="Q45" s="281">
        <f>IF(ISERROR(DATEDIF(AD46,AE46,"Y")),"",(DATEDIF(AD46,AE46,"Y")))</f>
        <v>0</v>
      </c>
      <c r="R45" s="282"/>
      <c r="S45" s="282"/>
      <c r="T45" s="282"/>
      <c r="U45" s="108" t="s">
        <v>22</v>
      </c>
      <c r="V45" s="109"/>
      <c r="W45" s="243">
        <f>IF(ISERROR(DATEDIF(AD46,AE46,"Ym")),"",(DATEDIF(AD46,AE46,"Ym")))</f>
        <v>6</v>
      </c>
      <c r="X45" s="238"/>
      <c r="Y45" s="238"/>
      <c r="Z45" s="238"/>
      <c r="AA45" s="118" t="s">
        <v>28</v>
      </c>
      <c r="AB45" s="119"/>
      <c r="AC45" s="47"/>
      <c r="AD45" s="54"/>
      <c r="AE45" s="54"/>
      <c r="AF45" s="54"/>
      <c r="AG45" s="54"/>
    </row>
    <row r="46" spans="2:34" s="6" customFormat="1" ht="9.9" customHeight="1" x14ac:dyDescent="0.45">
      <c r="B46" s="140"/>
      <c r="C46" s="247"/>
      <c r="D46" s="226"/>
      <c r="E46" s="223"/>
      <c r="F46" s="223"/>
      <c r="G46" s="226"/>
      <c r="H46" s="229"/>
      <c r="I46" s="223"/>
      <c r="J46" s="223"/>
      <c r="K46" s="223"/>
      <c r="L46" s="232"/>
      <c r="M46" s="223"/>
      <c r="N46" s="223"/>
      <c r="O46" s="235"/>
      <c r="P46" s="140"/>
      <c r="Q46" s="283"/>
      <c r="R46" s="284"/>
      <c r="S46" s="284"/>
      <c r="T46" s="284"/>
      <c r="U46" s="110"/>
      <c r="V46" s="110"/>
      <c r="W46" s="244"/>
      <c r="X46" s="240"/>
      <c r="Y46" s="240"/>
      <c r="Z46" s="240"/>
      <c r="AA46" s="120"/>
      <c r="AB46" s="121"/>
      <c r="AC46" s="49">
        <f>IF(AND(C45=0,E45=0,I45=0,M45=0),0,DATEDIF(DATE(C45,E45,1),DATE(I45,M45,31),"D"))</f>
        <v>183</v>
      </c>
      <c r="AD46" s="55">
        <f>DATE(C45,E45,AC23)</f>
        <v>42826</v>
      </c>
      <c r="AE46" s="55">
        <f>DATE(I45,M45,AC23)+31</f>
        <v>43010</v>
      </c>
      <c r="AF46" s="54">
        <f>DATEDIF(AD46,AE46,"m")</f>
        <v>6</v>
      </c>
      <c r="AG46" s="54"/>
    </row>
    <row r="47" spans="2:34" s="6" customFormat="1" ht="9.9" customHeight="1" x14ac:dyDescent="0.45">
      <c r="B47" s="140"/>
      <c r="C47" s="247"/>
      <c r="D47" s="226"/>
      <c r="E47" s="223"/>
      <c r="F47" s="223"/>
      <c r="G47" s="226"/>
      <c r="H47" s="229"/>
      <c r="I47" s="223"/>
      <c r="J47" s="223"/>
      <c r="K47" s="223"/>
      <c r="L47" s="232"/>
      <c r="M47" s="223"/>
      <c r="N47" s="223"/>
      <c r="O47" s="235"/>
      <c r="P47" s="140"/>
      <c r="Q47" s="283"/>
      <c r="R47" s="284"/>
      <c r="S47" s="284"/>
      <c r="T47" s="284"/>
      <c r="U47" s="110"/>
      <c r="V47" s="110"/>
      <c r="W47" s="244"/>
      <c r="X47" s="240"/>
      <c r="Y47" s="240"/>
      <c r="Z47" s="240"/>
      <c r="AA47" s="120"/>
      <c r="AB47" s="121"/>
      <c r="AC47" s="47">
        <f>AC46/365</f>
        <v>0.50136986301369868</v>
      </c>
      <c r="AD47" s="55" t="e">
        <f>DATE(C49,E49,AC23)</f>
        <v>#NUM!</v>
      </c>
      <c r="AE47" s="55" t="e">
        <f>DATE(I49,M49,AC23)+31</f>
        <v>#NUM!</v>
      </c>
      <c r="AF47" s="54" t="e">
        <f>DATEDIF(AD47,AE47,"m")</f>
        <v>#NUM!</v>
      </c>
      <c r="AG47" s="54"/>
    </row>
    <row r="48" spans="2:34" s="6" customFormat="1" ht="9.9" customHeight="1" thickBot="1" x14ac:dyDescent="0.5">
      <c r="B48" s="141"/>
      <c r="C48" s="248"/>
      <c r="D48" s="227"/>
      <c r="E48" s="224"/>
      <c r="F48" s="224"/>
      <c r="G48" s="227"/>
      <c r="H48" s="230"/>
      <c r="I48" s="224"/>
      <c r="J48" s="224"/>
      <c r="K48" s="224"/>
      <c r="L48" s="233"/>
      <c r="M48" s="224"/>
      <c r="N48" s="224"/>
      <c r="O48" s="236"/>
      <c r="P48" s="141"/>
      <c r="Q48" s="285"/>
      <c r="R48" s="286"/>
      <c r="S48" s="286"/>
      <c r="T48" s="286"/>
      <c r="U48" s="111"/>
      <c r="V48" s="111"/>
      <c r="W48" s="245"/>
      <c r="X48" s="242"/>
      <c r="Y48" s="242"/>
      <c r="Z48" s="242"/>
      <c r="AA48" s="122"/>
      <c r="AB48" s="123"/>
      <c r="AC48" s="50"/>
      <c r="AD48" s="54"/>
      <c r="AE48" s="54"/>
      <c r="AF48" s="54">
        <f>_xlfn.AGGREGATE(9,6,AF46:AF47)</f>
        <v>6</v>
      </c>
      <c r="AG48" s="54"/>
    </row>
    <row r="49" spans="2:34" s="6" customFormat="1" ht="9.9" customHeight="1" x14ac:dyDescent="0.45">
      <c r="B49" s="139" t="s">
        <v>10</v>
      </c>
      <c r="C49" s="246"/>
      <c r="D49" s="225" t="s">
        <v>22</v>
      </c>
      <c r="E49" s="222"/>
      <c r="F49" s="222"/>
      <c r="G49" s="225" t="s">
        <v>23</v>
      </c>
      <c r="H49" s="228" t="s">
        <v>19</v>
      </c>
      <c r="I49" s="222"/>
      <c r="J49" s="222"/>
      <c r="K49" s="222"/>
      <c r="L49" s="231" t="s">
        <v>22</v>
      </c>
      <c r="M49" s="222"/>
      <c r="N49" s="222"/>
      <c r="O49" s="234" t="s">
        <v>23</v>
      </c>
      <c r="P49" s="139" t="s">
        <v>0</v>
      </c>
      <c r="Q49" s="237" t="str">
        <f>IF(ISERROR(DATEDIF(AD47,AE47,"Y")),"",(DATEDIF(AD47,AE47,"Y")))</f>
        <v/>
      </c>
      <c r="R49" s="238"/>
      <c r="S49" s="238"/>
      <c r="T49" s="238"/>
      <c r="U49" s="108" t="s">
        <v>22</v>
      </c>
      <c r="V49" s="109"/>
      <c r="W49" s="243" t="str">
        <f>IF(ISERROR(DATEDIF(AD47,AE47,"Ym")),"",(DATEDIF(AD47,AE47,"Ym")))</f>
        <v/>
      </c>
      <c r="X49" s="238"/>
      <c r="Y49" s="238"/>
      <c r="Z49" s="238"/>
      <c r="AA49" s="118" t="s">
        <v>28</v>
      </c>
      <c r="AB49" s="119"/>
      <c r="AC49" s="47"/>
      <c r="AD49" s="54"/>
      <c r="AE49" s="54"/>
      <c r="AF49" s="54"/>
      <c r="AG49" s="54"/>
    </row>
    <row r="50" spans="2:34" s="6" customFormat="1" ht="9.9" customHeight="1" x14ac:dyDescent="0.45">
      <c r="B50" s="140"/>
      <c r="C50" s="247"/>
      <c r="D50" s="226"/>
      <c r="E50" s="223"/>
      <c r="F50" s="223"/>
      <c r="G50" s="226"/>
      <c r="H50" s="229"/>
      <c r="I50" s="223"/>
      <c r="J50" s="223"/>
      <c r="K50" s="223"/>
      <c r="L50" s="232"/>
      <c r="M50" s="223"/>
      <c r="N50" s="223"/>
      <c r="O50" s="235"/>
      <c r="P50" s="140"/>
      <c r="Q50" s="239"/>
      <c r="R50" s="240"/>
      <c r="S50" s="240"/>
      <c r="T50" s="240"/>
      <c r="U50" s="110"/>
      <c r="V50" s="110"/>
      <c r="W50" s="244"/>
      <c r="X50" s="240"/>
      <c r="Y50" s="240"/>
      <c r="Z50" s="240"/>
      <c r="AA50" s="120"/>
      <c r="AB50" s="121"/>
      <c r="AC50" s="51">
        <f>IF(AND(C49=0,E49=0,I49=0,M49=0),0,DATEDIF(DATE(C49,E49,1),DATE(I49,M49,1),"M"))</f>
        <v>0</v>
      </c>
      <c r="AD50" s="54"/>
      <c r="AE50" s="54"/>
      <c r="AF50" s="54"/>
      <c r="AG50" s="54"/>
    </row>
    <row r="51" spans="2:34" s="6" customFormat="1" ht="9.9" customHeight="1" x14ac:dyDescent="0.45">
      <c r="B51" s="140"/>
      <c r="C51" s="247"/>
      <c r="D51" s="226"/>
      <c r="E51" s="223"/>
      <c r="F51" s="223"/>
      <c r="G51" s="226"/>
      <c r="H51" s="229"/>
      <c r="I51" s="223"/>
      <c r="J51" s="223"/>
      <c r="K51" s="223"/>
      <c r="L51" s="232"/>
      <c r="M51" s="223"/>
      <c r="N51" s="223"/>
      <c r="O51" s="235"/>
      <c r="P51" s="140"/>
      <c r="Q51" s="239"/>
      <c r="R51" s="240"/>
      <c r="S51" s="240"/>
      <c r="T51" s="240"/>
      <c r="U51" s="110"/>
      <c r="V51" s="110"/>
      <c r="W51" s="244"/>
      <c r="X51" s="240"/>
      <c r="Y51" s="240"/>
      <c r="Z51" s="240"/>
      <c r="AA51" s="120"/>
      <c r="AB51" s="121"/>
      <c r="AC51" s="47"/>
      <c r="AD51" s="54"/>
      <c r="AE51" s="54"/>
      <c r="AF51" s="54"/>
      <c r="AG51" s="54"/>
    </row>
    <row r="52" spans="2:34" s="6" customFormat="1" ht="9.9" customHeight="1" thickBot="1" x14ac:dyDescent="0.5">
      <c r="B52" s="141"/>
      <c r="C52" s="248"/>
      <c r="D52" s="227"/>
      <c r="E52" s="224"/>
      <c r="F52" s="224"/>
      <c r="G52" s="227"/>
      <c r="H52" s="230"/>
      <c r="I52" s="224"/>
      <c r="J52" s="224"/>
      <c r="K52" s="224"/>
      <c r="L52" s="233"/>
      <c r="M52" s="224"/>
      <c r="N52" s="224"/>
      <c r="O52" s="236"/>
      <c r="P52" s="141"/>
      <c r="Q52" s="241"/>
      <c r="R52" s="242"/>
      <c r="S52" s="242"/>
      <c r="T52" s="242"/>
      <c r="U52" s="111"/>
      <c r="V52" s="111"/>
      <c r="W52" s="245"/>
      <c r="X52" s="242"/>
      <c r="Y52" s="242"/>
      <c r="Z52" s="242"/>
      <c r="AA52" s="122"/>
      <c r="AB52" s="123"/>
      <c r="AC52" s="50"/>
    </row>
    <row r="53" spans="2:34" ht="30" customHeight="1" thickBot="1" x14ac:dyDescent="0.5">
      <c r="B53" s="12"/>
      <c r="D53" s="15"/>
      <c r="E53" s="15"/>
      <c r="F53" s="15"/>
      <c r="G53" s="15"/>
      <c r="H53" s="1"/>
      <c r="I53" s="1"/>
      <c r="J53" s="1"/>
      <c r="K53" s="1"/>
      <c r="L53" s="1"/>
      <c r="M53" s="1"/>
      <c r="N53" s="1"/>
      <c r="O53" s="1"/>
      <c r="P53" s="2" t="s">
        <v>12</v>
      </c>
      <c r="Q53" s="290" t="str">
        <f>INT(AF48/12)&amp;""</f>
        <v>0</v>
      </c>
      <c r="R53" s="291"/>
      <c r="S53" s="291"/>
      <c r="T53" s="291"/>
      <c r="U53" s="126" t="s">
        <v>22</v>
      </c>
      <c r="V53" s="126"/>
      <c r="W53" s="292" t="str">
        <f>MOD(AF48,12)&amp;""</f>
        <v>6</v>
      </c>
      <c r="X53" s="293"/>
      <c r="Y53" s="293"/>
      <c r="Z53" s="293"/>
      <c r="AA53" s="128" t="s">
        <v>28</v>
      </c>
      <c r="AB53" s="129"/>
      <c r="AC53" s="51">
        <f>AC46+AC50</f>
        <v>183</v>
      </c>
    </row>
    <row r="54" spans="2:34" ht="18" customHeight="1" x14ac:dyDescent="0.45">
      <c r="B54" s="59" t="s">
        <v>47</v>
      </c>
      <c r="D54" s="1"/>
      <c r="E54" s="1"/>
      <c r="F54" s="1"/>
      <c r="G54" s="1"/>
      <c r="H54" s="1"/>
      <c r="I54" s="1"/>
      <c r="J54" s="1"/>
      <c r="K54" s="1"/>
      <c r="L54" s="1"/>
      <c r="M54" s="1"/>
      <c r="N54" s="1"/>
      <c r="O54" s="1"/>
      <c r="Q54" s="1"/>
      <c r="R54" s="1"/>
      <c r="T54" s="1"/>
      <c r="V54" s="1"/>
      <c r="W54" s="1"/>
      <c r="X54" s="1"/>
      <c r="Y54" s="1"/>
      <c r="Z54" s="1"/>
      <c r="AA54" s="1"/>
      <c r="AB54" s="1"/>
      <c r="AC54" s="67"/>
      <c r="AD54" s="68"/>
      <c r="AE54" s="68"/>
      <c r="AF54" s="68"/>
      <c r="AG54" s="68"/>
      <c r="AH54" s="67"/>
    </row>
    <row r="55" spans="2:34" s="1" customFormat="1" ht="21" customHeight="1" x14ac:dyDescent="0.45">
      <c r="B55" s="287" t="s">
        <v>27</v>
      </c>
      <c r="C55" s="288"/>
      <c r="D55" s="288"/>
      <c r="E55" s="288"/>
      <c r="F55" s="288"/>
      <c r="G55" s="288"/>
      <c r="H55" s="288"/>
      <c r="I55" s="288"/>
      <c r="J55" s="288"/>
      <c r="K55" s="288"/>
      <c r="L55" s="288"/>
      <c r="M55" s="288"/>
      <c r="N55" s="288"/>
      <c r="O55" s="288"/>
      <c r="P55" s="288"/>
      <c r="Q55" s="288"/>
      <c r="R55" s="288"/>
      <c r="S55" s="288"/>
      <c r="T55" s="288"/>
      <c r="U55" s="288"/>
      <c r="V55" s="120"/>
      <c r="W55" s="120"/>
      <c r="X55" s="120"/>
      <c r="Y55" s="120"/>
      <c r="Z55" s="120"/>
      <c r="AA55" s="120"/>
      <c r="AB55" s="120"/>
      <c r="AC55" s="49"/>
    </row>
    <row r="56" spans="2:34" s="1" customFormat="1" ht="18" customHeight="1" x14ac:dyDescent="0.45">
      <c r="B56" s="10" t="s">
        <v>26</v>
      </c>
      <c r="M56" s="4"/>
      <c r="N56" s="4"/>
      <c r="O56" s="4"/>
      <c r="P56" s="4"/>
      <c r="Q56" s="4"/>
      <c r="R56" s="4"/>
      <c r="S56" s="4"/>
      <c r="T56" s="4"/>
      <c r="U56" s="4"/>
      <c r="AC56" s="49"/>
    </row>
    <row r="57" spans="2:34" s="1" customFormat="1" ht="20.25" customHeight="1" x14ac:dyDescent="0.45">
      <c r="B57" s="10" t="s">
        <v>53</v>
      </c>
      <c r="M57" s="4"/>
      <c r="N57" s="4"/>
      <c r="O57" s="4"/>
      <c r="P57" s="4"/>
      <c r="Q57" s="4"/>
      <c r="R57" s="4"/>
      <c r="S57" s="4"/>
      <c r="T57" s="4"/>
      <c r="U57" s="4"/>
      <c r="AC57" s="49"/>
    </row>
    <row r="58" spans="2:34" s="1" customFormat="1" ht="20.25" customHeight="1" x14ac:dyDescent="0.45">
      <c r="B58" s="294" t="s">
        <v>51</v>
      </c>
      <c r="C58" s="294"/>
      <c r="D58" s="294"/>
      <c r="E58" s="294"/>
      <c r="F58" s="294"/>
      <c r="G58" s="294"/>
      <c r="H58" s="294"/>
      <c r="I58" s="294"/>
      <c r="J58" s="294"/>
      <c r="K58" s="294"/>
      <c r="L58" s="294"/>
      <c r="M58" s="294"/>
      <c r="N58" s="294"/>
      <c r="O58" s="294"/>
      <c r="P58" s="294"/>
      <c r="Q58" s="294"/>
      <c r="R58" s="294"/>
      <c r="S58" s="294"/>
      <c r="T58" s="294"/>
      <c r="U58" s="294"/>
      <c r="V58" s="294"/>
      <c r="W58" s="294"/>
      <c r="X58" s="294"/>
      <c r="Y58" s="294"/>
      <c r="Z58" s="294"/>
      <c r="AA58" s="294"/>
      <c r="AB58" s="294"/>
      <c r="AC58" s="49"/>
    </row>
    <row r="59" spans="2:34" s="1" customFormat="1" ht="20.25" customHeight="1" x14ac:dyDescent="0.45">
      <c r="B59" s="294"/>
      <c r="C59" s="294"/>
      <c r="D59" s="294"/>
      <c r="E59" s="294"/>
      <c r="F59" s="294"/>
      <c r="G59" s="294"/>
      <c r="H59" s="294"/>
      <c r="I59" s="294"/>
      <c r="J59" s="294"/>
      <c r="K59" s="294"/>
      <c r="L59" s="294"/>
      <c r="M59" s="294"/>
      <c r="N59" s="294"/>
      <c r="O59" s="294"/>
      <c r="P59" s="294"/>
      <c r="Q59" s="294"/>
      <c r="R59" s="294"/>
      <c r="S59" s="294"/>
      <c r="T59" s="294"/>
      <c r="U59" s="294"/>
      <c r="V59" s="294"/>
      <c r="W59" s="294"/>
      <c r="X59" s="294"/>
      <c r="Y59" s="294"/>
      <c r="Z59" s="294"/>
      <c r="AA59" s="294"/>
      <c r="AB59" s="294"/>
      <c r="AC59" s="49"/>
    </row>
    <row r="60" spans="2:34" s="1" customFormat="1" ht="20.25" customHeight="1" x14ac:dyDescent="0.45">
      <c r="B60" s="294"/>
      <c r="C60" s="294"/>
      <c r="D60" s="294"/>
      <c r="E60" s="294"/>
      <c r="F60" s="294"/>
      <c r="G60" s="294"/>
      <c r="H60" s="294"/>
      <c r="I60" s="294"/>
      <c r="J60" s="294"/>
      <c r="K60" s="294"/>
      <c r="L60" s="294"/>
      <c r="M60" s="294"/>
      <c r="N60" s="294"/>
      <c r="O60" s="294"/>
      <c r="P60" s="294"/>
      <c r="Q60" s="294"/>
      <c r="R60" s="294"/>
      <c r="S60" s="294"/>
      <c r="T60" s="294"/>
      <c r="U60" s="294"/>
      <c r="V60" s="294"/>
      <c r="W60" s="294"/>
      <c r="X60" s="294"/>
      <c r="Y60" s="294"/>
      <c r="Z60" s="294"/>
      <c r="AA60" s="294"/>
      <c r="AB60" s="294"/>
      <c r="AC60" s="49"/>
    </row>
    <row r="61" spans="2:34" s="7" customFormat="1" ht="51.6" customHeight="1" x14ac:dyDescent="0.45">
      <c r="B61" s="104" t="s">
        <v>48</v>
      </c>
      <c r="C61" s="104"/>
      <c r="D61" s="104"/>
      <c r="E61" s="104"/>
      <c r="F61" s="104"/>
      <c r="G61" s="104"/>
      <c r="H61" s="104"/>
      <c r="I61" s="104"/>
      <c r="J61" s="104"/>
      <c r="K61" s="104"/>
      <c r="L61" s="104"/>
      <c r="M61" s="104"/>
      <c r="N61" s="104"/>
      <c r="O61" s="104"/>
      <c r="P61" s="104"/>
      <c r="Q61" s="104"/>
      <c r="R61" s="104"/>
      <c r="S61" s="104"/>
      <c r="T61" s="104"/>
      <c r="U61" s="104"/>
      <c r="V61" s="104"/>
      <c r="W61" s="104"/>
      <c r="X61" s="104"/>
      <c r="Y61" s="104"/>
      <c r="Z61" s="104"/>
      <c r="AA61" s="104"/>
      <c r="AB61" s="104"/>
      <c r="AC61" s="52"/>
    </row>
    <row r="62" spans="2:34" x14ac:dyDescent="0.45">
      <c r="B62" s="13"/>
      <c r="C62" s="60" t="s">
        <v>7</v>
      </c>
      <c r="E62" s="14"/>
      <c r="F62" s="13"/>
      <c r="G62" s="13"/>
      <c r="H62" s="13"/>
      <c r="I62" s="13"/>
      <c r="J62" s="13"/>
      <c r="K62" s="13"/>
      <c r="L62" s="13"/>
      <c r="M62" s="13"/>
      <c r="N62" s="13"/>
      <c r="O62" s="13"/>
      <c r="P62" s="13"/>
      <c r="Q62" s="13"/>
      <c r="R62" s="13"/>
      <c r="T62" s="13"/>
      <c r="U62" s="13"/>
      <c r="V62" s="13"/>
      <c r="X62" s="13"/>
      <c r="Y62" s="13"/>
      <c r="Z62" s="13"/>
      <c r="AA62" s="1"/>
      <c r="AB62" s="13"/>
      <c r="AC62" s="51"/>
    </row>
    <row r="63" spans="2:34" ht="21.75" customHeight="1" x14ac:dyDescent="0.45">
      <c r="B63" s="13"/>
      <c r="C63" s="13"/>
      <c r="D63" s="105" t="s">
        <v>8</v>
      </c>
      <c r="E63" s="105"/>
      <c r="F63" s="105"/>
      <c r="G63" s="105"/>
      <c r="H63" s="105"/>
      <c r="I63" s="105"/>
      <c r="J63" s="105"/>
      <c r="K63" s="105"/>
      <c r="L63" s="105"/>
      <c r="M63" s="105"/>
      <c r="N63" s="105"/>
      <c r="O63" s="105"/>
      <c r="P63" s="105"/>
      <c r="Q63" s="105"/>
      <c r="R63" s="105"/>
      <c r="S63" s="105"/>
      <c r="T63" s="105"/>
      <c r="U63" s="105"/>
      <c r="V63" s="105"/>
      <c r="W63" s="105"/>
      <c r="X63" s="105"/>
      <c r="Y63" s="105"/>
      <c r="Z63" s="105"/>
      <c r="AA63" s="105"/>
      <c r="AB63" s="105"/>
      <c r="AC63" s="53"/>
    </row>
    <row r="64" spans="2:34" ht="11.4" customHeight="1" x14ac:dyDescent="0.45">
      <c r="B64" s="13"/>
      <c r="C64" s="13"/>
      <c r="D64" s="23"/>
      <c r="E64" s="23"/>
      <c r="F64" s="23"/>
      <c r="G64" s="23"/>
      <c r="H64" s="23"/>
      <c r="I64" s="23"/>
      <c r="J64" s="23"/>
      <c r="K64" s="23"/>
      <c r="L64" s="23"/>
      <c r="M64" s="23"/>
      <c r="N64" s="23"/>
      <c r="O64" s="23"/>
      <c r="P64" s="23"/>
      <c r="Q64" s="23"/>
      <c r="R64" s="23"/>
      <c r="S64" s="23"/>
      <c r="T64" s="23"/>
      <c r="U64" s="23"/>
      <c r="V64" s="23"/>
      <c r="W64" s="23"/>
      <c r="X64" s="23"/>
      <c r="Y64" s="23"/>
      <c r="Z64" s="23"/>
      <c r="AA64" s="23"/>
      <c r="AB64" s="23"/>
      <c r="AC64" s="53"/>
    </row>
    <row r="65" spans="2:29" ht="24" customHeight="1" x14ac:dyDescent="0.45">
      <c r="B65" s="13"/>
      <c r="C65" s="13"/>
      <c r="D65" s="23"/>
      <c r="E65" s="23"/>
      <c r="F65" s="23"/>
      <c r="G65" s="23"/>
      <c r="H65" s="23"/>
      <c r="I65" s="23"/>
      <c r="J65" s="23"/>
      <c r="K65" s="23"/>
      <c r="L65" s="23"/>
      <c r="M65" s="23"/>
      <c r="N65" s="23"/>
      <c r="O65" s="23"/>
      <c r="P65" s="23"/>
      <c r="Q65" s="13" t="s">
        <v>32</v>
      </c>
      <c r="S65" s="289" t="s">
        <v>41</v>
      </c>
      <c r="T65" s="289"/>
      <c r="U65" s="289"/>
      <c r="V65" s="289"/>
      <c r="W65" s="289"/>
      <c r="X65" s="289"/>
      <c r="Y65" s="289"/>
      <c r="Z65" s="80"/>
      <c r="AA65" s="81" t="s">
        <v>33</v>
      </c>
      <c r="AB65" s="23"/>
      <c r="AC65" s="23"/>
    </row>
    <row r="66" spans="2:29" ht="18.75" customHeight="1" x14ac:dyDescent="0.45">
      <c r="B66" s="1"/>
      <c r="C66" s="1"/>
      <c r="D66" s="1"/>
      <c r="E66" s="1"/>
      <c r="F66" s="1"/>
      <c r="G66" s="1"/>
      <c r="H66" s="1"/>
      <c r="I66" s="1"/>
      <c r="J66" s="1"/>
      <c r="K66" s="1"/>
      <c r="L66" s="1"/>
      <c r="M66" s="1"/>
      <c r="N66" s="1"/>
      <c r="O66" s="1"/>
      <c r="P66" s="1"/>
      <c r="Q66" s="1"/>
      <c r="AB66" s="1"/>
      <c r="AC66" s="1"/>
    </row>
    <row r="67" spans="2:29" x14ac:dyDescent="0.45">
      <c r="B67" s="1"/>
      <c r="C67" s="1"/>
      <c r="D67" s="1"/>
      <c r="E67" s="1"/>
      <c r="F67" s="1"/>
      <c r="G67" s="1"/>
      <c r="H67" s="1"/>
      <c r="I67" s="1"/>
      <c r="J67" s="1"/>
      <c r="K67" s="1"/>
      <c r="L67" s="1"/>
      <c r="M67" s="1"/>
      <c r="N67" s="1"/>
      <c r="O67" s="1"/>
      <c r="P67" s="1"/>
      <c r="Q67" s="1"/>
      <c r="AB67" s="1"/>
      <c r="AC67" s="1"/>
    </row>
    <row r="68" spans="2:29" x14ac:dyDescent="0.45">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row>
  </sheetData>
  <mergeCells count="126">
    <mergeCell ref="B55:AB55"/>
    <mergeCell ref="B61:AB61"/>
    <mergeCell ref="D63:AB63"/>
    <mergeCell ref="S65:Y65"/>
    <mergeCell ref="U49:V52"/>
    <mergeCell ref="W49:Z52"/>
    <mergeCell ref="AA49:AB52"/>
    <mergeCell ref="Q53:T53"/>
    <mergeCell ref="U53:V53"/>
    <mergeCell ref="W53:Z53"/>
    <mergeCell ref="AA53:AB53"/>
    <mergeCell ref="I49:K52"/>
    <mergeCell ref="L49:L52"/>
    <mergeCell ref="M49:N52"/>
    <mergeCell ref="O49:O52"/>
    <mergeCell ref="P49:P52"/>
    <mergeCell ref="Q49:T52"/>
    <mergeCell ref="B49:B52"/>
    <mergeCell ref="C49:C52"/>
    <mergeCell ref="D49:D52"/>
    <mergeCell ref="E49:F52"/>
    <mergeCell ref="G49:G52"/>
    <mergeCell ref="H49:H52"/>
    <mergeCell ref="B58:AB60"/>
    <mergeCell ref="O45:O48"/>
    <mergeCell ref="P45:P48"/>
    <mergeCell ref="Q45:T48"/>
    <mergeCell ref="U45:V48"/>
    <mergeCell ref="W45:Z48"/>
    <mergeCell ref="AA45:AB48"/>
    <mergeCell ref="B44:AB44"/>
    <mergeCell ref="B45:B48"/>
    <mergeCell ref="C45:C48"/>
    <mergeCell ref="D45:D48"/>
    <mergeCell ref="E45:F48"/>
    <mergeCell ref="G45:G48"/>
    <mergeCell ref="H45:H48"/>
    <mergeCell ref="I45:K48"/>
    <mergeCell ref="L45:L48"/>
    <mergeCell ref="M45:N48"/>
    <mergeCell ref="U38:V41"/>
    <mergeCell ref="W38:Z41"/>
    <mergeCell ref="AA38:AB41"/>
    <mergeCell ref="Q42:T42"/>
    <mergeCell ref="U42:V42"/>
    <mergeCell ref="W42:Z42"/>
    <mergeCell ref="AA42:AB42"/>
    <mergeCell ref="I38:K41"/>
    <mergeCell ref="L38:L41"/>
    <mergeCell ref="M38:N41"/>
    <mergeCell ref="O38:O41"/>
    <mergeCell ref="P38:P41"/>
    <mergeCell ref="Q38:T41"/>
    <mergeCell ref="B38:B41"/>
    <mergeCell ref="C38:C41"/>
    <mergeCell ref="D38:D41"/>
    <mergeCell ref="E38:F41"/>
    <mergeCell ref="G38:G41"/>
    <mergeCell ref="H38:H41"/>
    <mergeCell ref="H34:H37"/>
    <mergeCell ref="I34:K37"/>
    <mergeCell ref="L34:L37"/>
    <mergeCell ref="U27:V30"/>
    <mergeCell ref="W27:Z30"/>
    <mergeCell ref="AA27:AB30"/>
    <mergeCell ref="AA23:AB26"/>
    <mergeCell ref="B27:B30"/>
    <mergeCell ref="C27:C30"/>
    <mergeCell ref="AA31:AB31"/>
    <mergeCell ref="B33:AB33"/>
    <mergeCell ref="B34:B37"/>
    <mergeCell ref="C34:C37"/>
    <mergeCell ref="D34:D37"/>
    <mergeCell ref="E34:F37"/>
    <mergeCell ref="G34:G37"/>
    <mergeCell ref="Q34:T37"/>
    <mergeCell ref="U34:V37"/>
    <mergeCell ref="W34:Z37"/>
    <mergeCell ref="AA34:AB37"/>
    <mergeCell ref="M34:N37"/>
    <mergeCell ref="O34:O37"/>
    <mergeCell ref="P34:P37"/>
    <mergeCell ref="Q31:T31"/>
    <mergeCell ref="U31:V31"/>
    <mergeCell ref="W31:Z31"/>
    <mergeCell ref="D27:D30"/>
    <mergeCell ref="O23:O26"/>
    <mergeCell ref="P23:P26"/>
    <mergeCell ref="E23:F26"/>
    <mergeCell ref="G23:G26"/>
    <mergeCell ref="H23:H26"/>
    <mergeCell ref="I23:K26"/>
    <mergeCell ref="L23:L26"/>
    <mergeCell ref="B15:AB15"/>
    <mergeCell ref="C16:O16"/>
    <mergeCell ref="P16:P20"/>
    <mergeCell ref="Z16:AB20"/>
    <mergeCell ref="B17:B19"/>
    <mergeCell ref="C17:O19"/>
    <mergeCell ref="Q17:Y19"/>
    <mergeCell ref="C20:O20"/>
    <mergeCell ref="B22:AB22"/>
    <mergeCell ref="B2:AB2"/>
    <mergeCell ref="B4:AB4"/>
    <mergeCell ref="Q8:Z8"/>
    <mergeCell ref="Q9:AB9"/>
    <mergeCell ref="Q10:AB10"/>
    <mergeCell ref="Q11:AB11"/>
    <mergeCell ref="Q12:W12"/>
    <mergeCell ref="R13:AB13"/>
    <mergeCell ref="E27:F30"/>
    <mergeCell ref="G27:G30"/>
    <mergeCell ref="H27:H30"/>
    <mergeCell ref="I27:K30"/>
    <mergeCell ref="L27:L30"/>
    <mergeCell ref="M27:N30"/>
    <mergeCell ref="O27:O30"/>
    <mergeCell ref="P27:P30"/>
    <mergeCell ref="Q27:T30"/>
    <mergeCell ref="Q23:T26"/>
    <mergeCell ref="U23:V26"/>
    <mergeCell ref="W23:Z26"/>
    <mergeCell ref="B23:B26"/>
    <mergeCell ref="C23:C26"/>
    <mergeCell ref="D23:D26"/>
    <mergeCell ref="M23:N26"/>
  </mergeCells>
  <phoneticPr fontId="20"/>
  <pageMargins left="0.7" right="0.7" top="0.75" bottom="0.75" header="0.3" footer="0.3"/>
  <pageSetup paperSize="9" scale="5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A3"/>
  <sheetViews>
    <sheetView topLeftCell="A22" workbookViewId="0">
      <selection activeCell="I44" sqref="I44"/>
    </sheetView>
  </sheetViews>
  <sheetFormatPr defaultRowHeight="18" x14ac:dyDescent="0.45"/>
  <sheetData>
    <row r="2" spans="1:1" x14ac:dyDescent="0.45">
      <c r="A2" t="s">
        <v>24</v>
      </c>
    </row>
    <row r="3" spans="1:1" x14ac:dyDescent="0.45">
      <c r="A3" t="s">
        <v>25</v>
      </c>
    </row>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様式２ 経歴証明書</vt:lpstr>
      <vt:lpstr>（記載例）様式２ 経歴証明書</vt:lpstr>
      <vt:lpstr>数値</vt:lpstr>
      <vt:lpstr>'（記載例）様式２ 経歴証明書'!Print_Area</vt:lpstr>
      <vt:lpstr>'様式２ 経歴証明書'!Print_Area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gendai2</dc:creator>
  <cp:lastModifiedBy>小百合 伊藤</cp:lastModifiedBy>
  <cp:lastPrinted>2022-06-01T04:53:27Z</cp:lastPrinted>
  <dcterms:created xsi:type="dcterms:W3CDTF">2018-11-26T05:30:24Z</dcterms:created>
  <dcterms:modified xsi:type="dcterms:W3CDTF">2025-04-10T07:49:04Z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3.1.7.0</vt:lpwstr>
    </vt:vector>
  </property>
  <property fmtid="{DCFEDD21-7773-49B2-8022-6FC58DB5260B}" pid="3" name="LastSavedVersion">
    <vt:lpwstr>3.1.7.0</vt:lpwstr>
  </property>
  <property fmtid="{DCFEDD21-7773-49B2-8022-6FC58DB5260B}" pid="4" name="LastSavedDate">
    <vt:filetime>2021-06-04T01:02:14Z</vt:filetime>
  </property>
</Properties>
</file>